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96" windowWidth="15480" windowHeight="9210" activeTab="1"/>
  </bookViews>
  <sheets>
    <sheet name="Summary" sheetId="1" r:id="rId1"/>
    <sheet name="Sheet-A1" sheetId="2" r:id="rId2"/>
    <sheet name="Sheet-A2" sheetId="3" r:id="rId3"/>
    <sheet name="Sheet-A3" sheetId="4" r:id="rId4"/>
    <sheet name="Sheet-B1" sheetId="5" r:id="rId5"/>
  </sheets>
  <definedNames>
    <definedName name="_xlnm.Print_Area" localSheetId="1">'Sheet-A1'!$A$1:$L$27</definedName>
    <definedName name="_xlnm.Print_Area" localSheetId="2">'Sheet-A2'!$A$1:$L$40</definedName>
    <definedName name="_xlnm.Print_Area" localSheetId="3">'Sheet-A3'!$A$1:$L$30</definedName>
    <definedName name="_xlnm.Print_Area" localSheetId="4">'Sheet-B1'!$A$1:$L$28</definedName>
    <definedName name="_xlnm.Print_Area" localSheetId="0">'Summary'!$A$1:$E$20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<sst xmlns="http://schemas.openxmlformats.org/spreadsheetml/2006/main" count="410" uniqueCount="103">
  <si>
    <t>S.No</t>
  </si>
  <si>
    <t>BAR BENDING SCHEDULE</t>
  </si>
  <si>
    <t>Cut Length
( ft )</t>
  </si>
  <si>
    <t>Total Wt 
( lbs )</t>
  </si>
  <si>
    <t>Shape</t>
  </si>
  <si>
    <t>Wt/ft 
( lbs )</t>
  </si>
  <si>
    <t>Total 
Length
( ft )</t>
  </si>
  <si>
    <t>Long Bars</t>
  </si>
  <si>
    <t>Short Bars</t>
  </si>
  <si>
    <t>lbs</t>
  </si>
  <si>
    <t>X</t>
  </si>
  <si>
    <t>1/2"</t>
  </si>
  <si>
    <t>No. of 
Bars</t>
  </si>
  <si>
    <t xml:space="preserve">Total weight =   </t>
  </si>
  <si>
    <t>FOR</t>
  </si>
  <si>
    <t>x</t>
  </si>
  <si>
    <t>Stirrups</t>
  </si>
  <si>
    <t>Walls C/1-3</t>
  </si>
  <si>
    <t>(a)</t>
  </si>
  <si>
    <t>(b)</t>
  </si>
  <si>
    <t>(c)</t>
  </si>
  <si>
    <t>(d)</t>
  </si>
  <si>
    <t>(e)</t>
  </si>
  <si>
    <t>(f)</t>
  </si>
  <si>
    <t>(g)</t>
  </si>
  <si>
    <t>( h=d*e*g )</t>
  </si>
  <si>
    <t>(j)</t>
  </si>
  <si>
    <t>( k=h*j )</t>
  </si>
  <si>
    <t>(l)</t>
  </si>
  <si>
    <t>Ties</t>
  </si>
  <si>
    <t>3/8"</t>
  </si>
  <si>
    <t>Bar Dia</t>
  </si>
  <si>
    <t>Sheet #  ___ A1 ___</t>
  </si>
  <si>
    <t>Sheet #  ___ A2 ___</t>
  </si>
  <si>
    <t>Plinth beam</t>
  </si>
  <si>
    <t>Strirrup</t>
  </si>
  <si>
    <t>Long  Bars</t>
  </si>
  <si>
    <t>Confinement &amp; RCC Walls</t>
  </si>
  <si>
    <t xml:space="preserve">Confinement </t>
  </si>
  <si>
    <t>Ties Bars</t>
  </si>
  <si>
    <t>Short  Bars</t>
  </si>
  <si>
    <t>Bond Beam</t>
  </si>
  <si>
    <t>GGPS SANDASAR QASIM DISTT: BATTGRAM</t>
  </si>
  <si>
    <t>Walls A-H/1,A-H/3</t>
  </si>
  <si>
    <t>Walls F/2-3</t>
  </si>
  <si>
    <t>Walls F-H/2A</t>
  </si>
  <si>
    <t>Walls G/2A-3</t>
  </si>
  <si>
    <t>Long bars</t>
  </si>
  <si>
    <t>Walls A/1-3,H/1-3</t>
  </si>
  <si>
    <t>Column above mid of storey</t>
  </si>
  <si>
    <t>Columns</t>
  </si>
  <si>
    <t>Sheet #  ___ A3 ___</t>
  </si>
  <si>
    <t>Walls C-H/2</t>
  </si>
  <si>
    <t>Gable beam and Confinement</t>
  </si>
  <si>
    <t>Walls Confinement</t>
  </si>
  <si>
    <t>Short bars</t>
  </si>
  <si>
    <t>Gable beam</t>
  </si>
  <si>
    <t>Front and Back walls</t>
  </si>
  <si>
    <t>stirrups</t>
  </si>
  <si>
    <t>Short Walls</t>
  </si>
  <si>
    <t>Internal walls</t>
  </si>
  <si>
    <t>Confinement</t>
  </si>
  <si>
    <t>Bond beam</t>
  </si>
  <si>
    <t>MAIN BUILDING REINFORCEMENT</t>
  </si>
  <si>
    <t>Long &amp; Short Bars</t>
  </si>
  <si>
    <t xml:space="preserve">Column footing
A-H/1,A-H/3
</t>
  </si>
  <si>
    <t>Column
A-H/1,A-H/3</t>
  </si>
  <si>
    <t>Cut 
Length
( ft )</t>
  </si>
  <si>
    <t>Bar 
Dia</t>
  </si>
  <si>
    <t>TOILET BLOCK REINFORCEMENT</t>
  </si>
  <si>
    <t>SUMMARY</t>
  </si>
  <si>
    <t>OF</t>
  </si>
  <si>
    <t>GGPS SANDASAR QASIM, BATTGRAM</t>
  </si>
  <si>
    <t>REMARKS</t>
  </si>
  <si>
    <t>PART OF BUILDING</t>
  </si>
  <si>
    <t>SHEET #</t>
  </si>
  <si>
    <t>STEEL USED
( lbs )</t>
  </si>
  <si>
    <t xml:space="preserve">GRAND TOTAL (lbs) </t>
  </si>
  <si>
    <t xml:space="preserve">GRAND TOTAL (M.Ton) </t>
  </si>
  <si>
    <t>A1</t>
  </si>
  <si>
    <t>A2</t>
  </si>
  <si>
    <t>A3</t>
  </si>
  <si>
    <t>B1</t>
  </si>
  <si>
    <t>Sheet #  ___B1___</t>
  </si>
  <si>
    <t>Footing</t>
  </si>
  <si>
    <t>Column upto mid of storey</t>
  </si>
  <si>
    <t xml:space="preserve">Bar 
Description </t>
  </si>
  <si>
    <t>Item 
Description</t>
  </si>
  <si>
    <t>Walls 
A-H/1,A-H/3</t>
  </si>
  <si>
    <t>Wall 
C-H/2</t>
  </si>
  <si>
    <t>Walls
A/1-3,C/1-3,H/1-3</t>
  </si>
  <si>
    <t>Wall
F/2-3</t>
  </si>
  <si>
    <t>Wall
F-H/2A</t>
  </si>
  <si>
    <t>Wall 
G/2A-3</t>
  </si>
  <si>
    <t>Walls
A-H/1,A-H/3</t>
  </si>
  <si>
    <t>Walls 
A/1-3,H/1-3</t>
  </si>
  <si>
    <t>Wall
C/1-3</t>
  </si>
  <si>
    <t>Wall
G/2A-3</t>
  </si>
  <si>
    <t>Wall (WC1)</t>
  </si>
  <si>
    <t>Wall (WC2)</t>
  </si>
  <si>
    <t>Wall (WC3)</t>
  </si>
  <si>
    <t>Wall (WC4)</t>
  </si>
  <si>
    <t>STEEL REINFORCEMENT (upto 2nd Bill)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</si>
</sst>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#,##0;\-&quot;ر.س.&quot;#,##0"/>
    <numFmt numFmtId="165" formatCode="&quot;ر.س.&quot;#,##0;[Red]\-&quot;ر.س.&quot;#,##0"/>
    <numFmt numFmtId="166" formatCode="&quot;ر.س.&quot;#,##0.00;\-&quot;ر.س.&quot;#,##0.00"/>
    <numFmt numFmtId="167" formatCode="&quot;ر.س.&quot;#,##0.00;[Red]\-&quot;ر.س.&quot;#,##0.00"/>
    <numFmt numFmtId="168" formatCode="_-&quot;ر.س.&quot;* #,##0_-;\-&quot;ر.س.&quot;* #,##0_-;_-&quot;ر.س.&quot;* &quot;-&quot;_-;_-@_-"/>
    <numFmt numFmtId="169" formatCode="_-* #,##0_-;\-* #,##0_-;_-* &quot;-&quot;_-;_-@_-"/>
    <numFmt numFmtId="170" formatCode="_-&quot;ر.س.&quot;* #,##0.00_-;\-&quot;ر.س.&quot;* #,##0.00_-;_-&quot;ر.س.&quot;* &quot;-&quot;??_-;_-@_-"/>
    <numFmt numFmtId="171" formatCode="_-* #,##0.00_-;\-* #,##0.00_-;_-* &quot;-&quot;??_-;_-@_-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"/>
    <numFmt numFmtId="179" formatCode="0.000"/>
    <numFmt numFmtId="180" formatCode="[$-409]dddd\,\ mmmm\ dd\,\ yyyy"/>
    <numFmt numFmtId="181" formatCode="[$-409]h:mm:ss\ AM/PM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00"/>
    <numFmt numFmtId="189" formatCode="0.00000"/>
    <numFmt numFmtId="190" formatCode="0.000000"/>
    <numFmt numFmtId="191" formatCode="0.0000000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-* #,##0.0_-;\-* #,##0.0_-;_-* &quot;-&quot;?_-;_-@_-"/>
    <numFmt numFmtId="198" formatCode="_(* #,##0.000_);_(* \(#,##0.000\);_(* &quot;-&quot;???_);_(@_)"/>
    <numFmt numFmtId="199" formatCode="_(* #,##0.0_);_(* \(#,##0.0\);_(* &quot;-&quot;?_);_(@_)"/>
    <numFmt numFmtId="200" formatCode="#,##0.00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16" fontId="12" fillId="0" borderId="22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16" fontId="12" fillId="0" borderId="27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2" fontId="12" fillId="0" borderId="27" xfId="0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4" xfId="0" applyFont="1" applyFill="1" applyBorder="1" applyAlignment="1">
      <alignment horizontal="left" indent="1"/>
    </xf>
    <xf numFmtId="0" fontId="12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/>
    </xf>
    <xf numFmtId="0" fontId="12" fillId="0" borderId="18" xfId="0" applyFont="1" applyFill="1" applyBorder="1" applyAlignment="1">
      <alignment wrapText="1"/>
    </xf>
    <xf numFmtId="0" fontId="12" fillId="0" borderId="29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 vertical="top"/>
    </xf>
    <xf numFmtId="2" fontId="11" fillId="0" borderId="12" xfId="0" applyNumberFormat="1" applyFont="1" applyBorder="1" applyAlignment="1">
      <alignment horizontal="center"/>
    </xf>
    <xf numFmtId="179" fontId="11" fillId="0" borderId="1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1" xfId="0" applyFont="1" applyBorder="1" applyAlignment="1">
      <alignment horizontal="left" indent="1"/>
    </xf>
    <xf numFmtId="2" fontId="14" fillId="0" borderId="31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3" xfId="0" applyFont="1" applyBorder="1" applyAlignment="1">
      <alignment horizontal="left" indent="1"/>
    </xf>
    <xf numFmtId="2" fontId="14" fillId="0" borderId="33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left" indent="1"/>
    </xf>
    <xf numFmtId="2" fontId="14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left" indent="1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0" fillId="0" borderId="0" xfId="0" applyFill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top" wrapText="1"/>
    </xf>
    <xf numFmtId="0" fontId="12" fillId="0" borderId="40" xfId="0" applyFont="1" applyFill="1" applyBorder="1" applyAlignment="1">
      <alignment horizontal="center" vertical="top" wrapText="1"/>
    </xf>
    <xf numFmtId="0" fontId="12" fillId="0" borderId="41" xfId="0" applyFont="1" applyFill="1" applyBorder="1" applyAlignment="1">
      <alignment horizontal="center" vertical="top" wrapText="1"/>
    </xf>
    <xf numFmtId="0" fontId="0" fillId="0" borderId="42" xfId="0" applyFill="1" applyBorder="1" applyAlignment="1">
      <alignment/>
    </xf>
    <xf numFmtId="0" fontId="12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left" vertical="top"/>
    </xf>
    <xf numFmtId="0" fontId="12" fillId="0" borderId="44" xfId="0" applyFont="1" applyFill="1" applyBorder="1" applyAlignment="1">
      <alignment horizontal="left" vertical="top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2" fontId="12" fillId="0" borderId="43" xfId="0" applyNumberFormat="1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right" wrapText="1"/>
    </xf>
    <xf numFmtId="0" fontId="11" fillId="0" borderId="17" xfId="0" applyFont="1" applyBorder="1" applyAlignment="1">
      <alignment horizontal="right" wrapText="1"/>
    </xf>
    <xf numFmtId="0" fontId="11" fillId="0" borderId="14" xfId="0" applyFont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6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horizontal="left" vertical="top" wrapText="1"/>
    </xf>
    <xf numFmtId="0" fontId="12" fillId="0" borderId="4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vertical="top" wrapText="1"/>
    </xf>
    <xf numFmtId="0" fontId="0" fillId="0" borderId="44" xfId="0" applyFont="1" applyFill="1" applyBorder="1" applyAlignment="1">
      <alignment vertical="top" wrapText="1"/>
    </xf>
    <xf numFmtId="0" fontId="12" fillId="0" borderId="4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left" vertical="top"/>
    </xf>
    <xf numFmtId="0" fontId="0" fillId="0" borderId="44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6667500" y="5867400"/>
          <a:ext cx="0" cy="0"/>
          <a:chOff x="722" y="303"/>
          <a:chExt cx="160" cy="19"/>
        </a:xfrm>
        <a:solidFill>
          <a:srgbClr val="FFFFFF"/>
        </a:solidFill>
      </xdr:grpSpPr>
      <xdr:sp>
        <xdr:nvSpPr>
          <xdr:cNvPr id="2" name="Line 9"/>
          <xdr:cNvSpPr>
            <a:spLocks/>
          </xdr:cNvSpPr>
        </xdr:nvSpPr>
        <xdr:spPr>
          <a:xfrm>
            <a:off x="743" y="308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10"/>
          <xdr:cNvSpPr>
            <a:spLocks/>
          </xdr:cNvSpPr>
        </xdr:nvSpPr>
        <xdr:spPr>
          <a:xfrm>
            <a:off x="742" y="322"/>
            <a:ext cx="119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1"/>
          <xdr:cNvSpPr>
            <a:spLocks/>
          </xdr:cNvSpPr>
        </xdr:nvSpPr>
        <xdr:spPr>
          <a:xfrm>
            <a:off x="859" y="308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12"/>
          <xdr:cNvSpPr txBox="1">
            <a:spLocks noChangeArrowheads="1"/>
          </xdr:cNvSpPr>
        </xdr:nvSpPr>
        <xdr:spPr>
          <a:xfrm>
            <a:off x="6667500" y="592455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6" name="Text Box 13"/>
          <xdr:cNvSpPr txBox="1">
            <a:spLocks noChangeArrowheads="1"/>
          </xdr:cNvSpPr>
        </xdr:nvSpPr>
        <xdr:spPr>
          <a:xfrm>
            <a:off x="6667500" y="592455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7" name="Text Box 14"/>
          <xdr:cNvSpPr txBox="1">
            <a:spLocks noChangeArrowheads="1"/>
          </xdr:cNvSpPr>
        </xdr:nvSpPr>
        <xdr:spPr>
          <a:xfrm>
            <a:off x="6667500" y="592455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45.5'</a:t>
            </a:r>
          </a:p>
        </xdr:txBody>
      </xdr:sp>
    </xdr:grp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grpSp>
      <xdr:nvGrpSpPr>
        <xdr:cNvPr id="8" name="Group 15"/>
        <xdr:cNvGrpSpPr>
          <a:grpSpLocks/>
        </xdr:cNvGrpSpPr>
      </xdr:nvGrpSpPr>
      <xdr:grpSpPr>
        <a:xfrm>
          <a:off x="6667500" y="5867400"/>
          <a:ext cx="0" cy="0"/>
          <a:chOff x="746" y="347"/>
          <a:chExt cx="117" cy="20"/>
        </a:xfrm>
        <a:solidFill>
          <a:srgbClr val="FFFFFF"/>
        </a:solidFill>
      </xdr:grpSpPr>
      <xdr:sp>
        <xdr:nvSpPr>
          <xdr:cNvPr id="9" name="Line 16"/>
          <xdr:cNvSpPr>
            <a:spLocks/>
          </xdr:cNvSpPr>
        </xdr:nvSpPr>
        <xdr:spPr>
          <a:xfrm>
            <a:off x="767" y="35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7"/>
          <xdr:cNvSpPr>
            <a:spLocks/>
          </xdr:cNvSpPr>
        </xdr:nvSpPr>
        <xdr:spPr>
          <a:xfrm>
            <a:off x="841" y="35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18"/>
          <xdr:cNvSpPr txBox="1">
            <a:spLocks noChangeArrowheads="1"/>
          </xdr:cNvSpPr>
        </xdr:nvSpPr>
        <xdr:spPr>
          <a:xfrm>
            <a:off x="6667500" y="592455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12" name="Text Box 19"/>
          <xdr:cNvSpPr txBox="1">
            <a:spLocks noChangeArrowheads="1"/>
          </xdr:cNvSpPr>
        </xdr:nvSpPr>
        <xdr:spPr>
          <a:xfrm>
            <a:off x="6667500" y="592455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13" name="Text Box 20"/>
          <xdr:cNvSpPr txBox="1">
            <a:spLocks noChangeArrowheads="1"/>
          </xdr:cNvSpPr>
        </xdr:nvSpPr>
        <xdr:spPr>
          <a:xfrm>
            <a:off x="6667500" y="592455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1'</a:t>
            </a:r>
          </a:p>
        </xdr:txBody>
      </xdr:sp>
      <xdr:sp>
        <xdr:nvSpPr>
          <xdr:cNvPr id="14" name="Line 21"/>
          <xdr:cNvSpPr>
            <a:spLocks/>
          </xdr:cNvSpPr>
        </xdr:nvSpPr>
        <xdr:spPr>
          <a:xfrm>
            <a:off x="767" y="366"/>
            <a:ext cx="7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2</xdr:row>
      <xdr:rowOff>66675</xdr:rowOff>
    </xdr:from>
    <xdr:to>
      <xdr:col>17</xdr:col>
      <xdr:colOff>561975</xdr:colOff>
      <xdr:row>4</xdr:row>
      <xdr:rowOff>95250</xdr:rowOff>
    </xdr:to>
    <xdr:grpSp>
      <xdr:nvGrpSpPr>
        <xdr:cNvPr id="1" name="Group 15"/>
        <xdr:cNvGrpSpPr>
          <a:grpSpLocks/>
        </xdr:cNvGrpSpPr>
      </xdr:nvGrpSpPr>
      <xdr:grpSpPr>
        <a:xfrm>
          <a:off x="11582400" y="457200"/>
          <a:ext cx="1543050" cy="409575"/>
          <a:chOff x="720" y="239"/>
          <a:chExt cx="162" cy="35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1" y="241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7"/>
          <xdr:cNvSpPr>
            <a:spLocks/>
          </xdr:cNvSpPr>
        </xdr:nvSpPr>
        <xdr:spPr>
          <a:xfrm>
            <a:off x="740" y="255"/>
            <a:ext cx="119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9"/>
          <xdr:cNvSpPr>
            <a:spLocks/>
          </xdr:cNvSpPr>
        </xdr:nvSpPr>
        <xdr:spPr>
          <a:xfrm>
            <a:off x="857" y="241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11"/>
          <xdr:cNvSpPr txBox="1">
            <a:spLocks noChangeArrowheads="1"/>
          </xdr:cNvSpPr>
        </xdr:nvSpPr>
        <xdr:spPr>
          <a:xfrm>
            <a:off x="720" y="239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6" name="Text Box 12"/>
          <xdr:cNvSpPr txBox="1">
            <a:spLocks noChangeArrowheads="1"/>
          </xdr:cNvSpPr>
        </xdr:nvSpPr>
        <xdr:spPr>
          <a:xfrm>
            <a:off x="864" y="240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7" name="Text Box 13"/>
          <xdr:cNvSpPr txBox="1">
            <a:spLocks noChangeArrowheads="1"/>
          </xdr:cNvSpPr>
        </xdr:nvSpPr>
        <xdr:spPr>
          <a:xfrm>
            <a:off x="789" y="258"/>
            <a:ext cx="2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2.5'</a:t>
            </a:r>
          </a:p>
        </xdr:txBody>
      </xdr:sp>
    </xdr:grpSp>
    <xdr:clientData/>
  </xdr:twoCellAnchor>
  <xdr:twoCellAnchor>
    <xdr:from>
      <xdr:col>13</xdr:col>
      <xdr:colOff>361950</xdr:colOff>
      <xdr:row>6</xdr:row>
      <xdr:rowOff>38100</xdr:rowOff>
    </xdr:from>
    <xdr:to>
      <xdr:col>17</xdr:col>
      <xdr:colOff>561975</xdr:colOff>
      <xdr:row>6</xdr:row>
      <xdr:rowOff>219075</xdr:rowOff>
    </xdr:to>
    <xdr:grpSp>
      <xdr:nvGrpSpPr>
        <xdr:cNvPr id="8" name="Group 29"/>
        <xdr:cNvGrpSpPr>
          <a:grpSpLocks/>
        </xdr:cNvGrpSpPr>
      </xdr:nvGrpSpPr>
      <xdr:grpSpPr>
        <a:xfrm>
          <a:off x="11601450" y="1228725"/>
          <a:ext cx="1524000" cy="180975"/>
          <a:chOff x="722" y="303"/>
          <a:chExt cx="160" cy="19"/>
        </a:xfrm>
        <a:solidFill>
          <a:srgbClr val="FFFFFF"/>
        </a:solidFill>
      </xdr:grpSpPr>
      <xdr:sp>
        <xdr:nvSpPr>
          <xdr:cNvPr id="9" name="Line 17"/>
          <xdr:cNvSpPr>
            <a:spLocks/>
          </xdr:cNvSpPr>
        </xdr:nvSpPr>
        <xdr:spPr>
          <a:xfrm>
            <a:off x="743" y="308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8"/>
          <xdr:cNvSpPr>
            <a:spLocks/>
          </xdr:cNvSpPr>
        </xdr:nvSpPr>
        <xdr:spPr>
          <a:xfrm>
            <a:off x="742" y="322"/>
            <a:ext cx="119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9"/>
          <xdr:cNvSpPr>
            <a:spLocks/>
          </xdr:cNvSpPr>
        </xdr:nvSpPr>
        <xdr:spPr>
          <a:xfrm>
            <a:off x="859" y="308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20"/>
          <xdr:cNvSpPr txBox="1">
            <a:spLocks noChangeArrowheads="1"/>
          </xdr:cNvSpPr>
        </xdr:nvSpPr>
        <xdr:spPr>
          <a:xfrm>
            <a:off x="722" y="306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13" name="Text Box 21"/>
          <xdr:cNvSpPr txBox="1">
            <a:spLocks noChangeArrowheads="1"/>
          </xdr:cNvSpPr>
        </xdr:nvSpPr>
        <xdr:spPr>
          <a:xfrm>
            <a:off x="864" y="306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14" name="Text Box 22"/>
          <xdr:cNvSpPr txBox="1">
            <a:spLocks noChangeArrowheads="1"/>
          </xdr:cNvSpPr>
        </xdr:nvSpPr>
        <xdr:spPr>
          <a:xfrm>
            <a:off x="785" y="303"/>
            <a:ext cx="4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45.5'</a:t>
            </a:r>
          </a:p>
        </xdr:txBody>
      </xdr:sp>
    </xdr:grpSp>
    <xdr:clientData/>
  </xdr:twoCellAnchor>
  <xdr:twoCellAnchor>
    <xdr:from>
      <xdr:col>13</xdr:col>
      <xdr:colOff>590550</xdr:colOff>
      <xdr:row>7</xdr:row>
      <xdr:rowOff>0</xdr:rowOff>
    </xdr:from>
    <xdr:to>
      <xdr:col>17</xdr:col>
      <xdr:colOff>381000</xdr:colOff>
      <xdr:row>7</xdr:row>
      <xdr:rowOff>190500</xdr:rowOff>
    </xdr:to>
    <xdr:grpSp>
      <xdr:nvGrpSpPr>
        <xdr:cNvPr id="15" name="Group 31"/>
        <xdr:cNvGrpSpPr>
          <a:grpSpLocks/>
        </xdr:cNvGrpSpPr>
      </xdr:nvGrpSpPr>
      <xdr:grpSpPr>
        <a:xfrm>
          <a:off x="11830050" y="1733550"/>
          <a:ext cx="1114425" cy="190500"/>
          <a:chOff x="746" y="347"/>
          <a:chExt cx="117" cy="20"/>
        </a:xfrm>
        <a:solidFill>
          <a:srgbClr val="FFFFFF"/>
        </a:solidFill>
      </xdr:grpSpPr>
      <xdr:sp>
        <xdr:nvSpPr>
          <xdr:cNvPr id="16" name="Line 23"/>
          <xdr:cNvSpPr>
            <a:spLocks/>
          </xdr:cNvSpPr>
        </xdr:nvSpPr>
        <xdr:spPr>
          <a:xfrm>
            <a:off x="767" y="35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5"/>
          <xdr:cNvSpPr>
            <a:spLocks/>
          </xdr:cNvSpPr>
        </xdr:nvSpPr>
        <xdr:spPr>
          <a:xfrm>
            <a:off x="841" y="35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26"/>
          <xdr:cNvSpPr txBox="1">
            <a:spLocks noChangeArrowheads="1"/>
          </xdr:cNvSpPr>
        </xdr:nvSpPr>
        <xdr:spPr>
          <a:xfrm>
            <a:off x="746" y="351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19" name="Text Box 27"/>
          <xdr:cNvSpPr txBox="1">
            <a:spLocks noChangeArrowheads="1"/>
          </xdr:cNvSpPr>
        </xdr:nvSpPr>
        <xdr:spPr>
          <a:xfrm>
            <a:off x="845" y="351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20" name="Text Box 28"/>
          <xdr:cNvSpPr txBox="1">
            <a:spLocks noChangeArrowheads="1"/>
          </xdr:cNvSpPr>
        </xdr:nvSpPr>
        <xdr:spPr>
          <a:xfrm>
            <a:off x="798" y="347"/>
            <a:ext cx="4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1'</a:t>
            </a:r>
          </a:p>
        </xdr:txBody>
      </xdr:sp>
      <xdr:sp>
        <xdr:nvSpPr>
          <xdr:cNvPr id="21" name="Line 30"/>
          <xdr:cNvSpPr>
            <a:spLocks/>
          </xdr:cNvSpPr>
        </xdr:nvSpPr>
        <xdr:spPr>
          <a:xfrm>
            <a:off x="767" y="366"/>
            <a:ext cx="7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4</xdr:row>
      <xdr:rowOff>104775</xdr:rowOff>
    </xdr:from>
    <xdr:to>
      <xdr:col>15</xdr:col>
      <xdr:colOff>114300</xdr:colOff>
      <xdr:row>6</xdr:row>
      <xdr:rowOff>0</xdr:rowOff>
    </xdr:to>
    <xdr:sp>
      <xdr:nvSpPr>
        <xdr:cNvPr id="22" name="AutoShape 32"/>
        <xdr:cNvSpPr>
          <a:spLocks/>
        </xdr:cNvSpPr>
      </xdr:nvSpPr>
      <xdr:spPr>
        <a:xfrm flipH="1">
          <a:off x="12125325" y="876300"/>
          <a:ext cx="95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13</xdr:row>
      <xdr:rowOff>85725</xdr:rowOff>
    </xdr:from>
    <xdr:to>
      <xdr:col>24</xdr:col>
      <xdr:colOff>342900</xdr:colOff>
      <xdr:row>13</xdr:row>
      <xdr:rowOff>304800</xdr:rowOff>
    </xdr:to>
    <xdr:sp>
      <xdr:nvSpPr>
        <xdr:cNvPr id="23" name="AutoShape 35"/>
        <xdr:cNvSpPr>
          <a:spLocks/>
        </xdr:cNvSpPr>
      </xdr:nvSpPr>
      <xdr:spPr>
        <a:xfrm flipV="1">
          <a:off x="17173575" y="5000625"/>
          <a:ext cx="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285750</xdr:colOff>
      <xdr:row>14</xdr:row>
      <xdr:rowOff>85725</xdr:rowOff>
    </xdr:from>
    <xdr:to>
      <xdr:col>20</xdr:col>
      <xdr:colOff>285750</xdr:colOff>
      <xdr:row>14</xdr:row>
      <xdr:rowOff>304800</xdr:rowOff>
    </xdr:to>
    <xdr:sp>
      <xdr:nvSpPr>
        <xdr:cNvPr id="24" name="AutoShape 36"/>
        <xdr:cNvSpPr>
          <a:spLocks/>
        </xdr:cNvSpPr>
      </xdr:nvSpPr>
      <xdr:spPr>
        <a:xfrm flipV="1">
          <a:off x="14678025" y="5629275"/>
          <a:ext cx="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6</xdr:row>
      <xdr:rowOff>457200</xdr:rowOff>
    </xdr:from>
    <xdr:to>
      <xdr:col>19</xdr:col>
      <xdr:colOff>295275</xdr:colOff>
      <xdr:row>7</xdr:row>
      <xdr:rowOff>76200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13811250" y="1647825"/>
          <a:ext cx="266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17</xdr:col>
      <xdr:colOff>295275</xdr:colOff>
      <xdr:row>9</xdr:row>
      <xdr:rowOff>161925</xdr:rowOff>
    </xdr:from>
    <xdr:to>
      <xdr:col>21</xdr:col>
      <xdr:colOff>352425</xdr:colOff>
      <xdr:row>9</xdr:row>
      <xdr:rowOff>371475</xdr:rowOff>
    </xdr:to>
    <xdr:grpSp>
      <xdr:nvGrpSpPr>
        <xdr:cNvPr id="26" name="Group 45"/>
        <xdr:cNvGrpSpPr>
          <a:grpSpLocks/>
        </xdr:cNvGrpSpPr>
      </xdr:nvGrpSpPr>
      <xdr:grpSpPr>
        <a:xfrm>
          <a:off x="12858750" y="2562225"/>
          <a:ext cx="2495550" cy="209550"/>
          <a:chOff x="667" y="273"/>
          <a:chExt cx="184" cy="24"/>
        </a:xfrm>
        <a:solidFill>
          <a:srgbClr val="FFFFFF"/>
        </a:solidFill>
      </xdr:grpSpPr>
      <xdr:sp>
        <xdr:nvSpPr>
          <xdr:cNvPr id="27" name="AutoShape 37"/>
          <xdr:cNvSpPr>
            <a:spLocks/>
          </xdr:cNvSpPr>
        </xdr:nvSpPr>
        <xdr:spPr>
          <a:xfrm flipV="1">
            <a:off x="819" y="273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8" name="Group 42"/>
          <xdr:cNvGrpSpPr>
            <a:grpSpLocks/>
          </xdr:cNvGrpSpPr>
        </xdr:nvGrpSpPr>
        <xdr:grpSpPr>
          <a:xfrm>
            <a:off x="667" y="275"/>
            <a:ext cx="184" cy="22"/>
            <a:chOff x="667" y="274"/>
            <a:chExt cx="184" cy="22"/>
          </a:xfrm>
          <a:solidFill>
            <a:srgbClr val="FFFFFF"/>
          </a:solidFill>
        </xdr:grpSpPr>
        <xdr:sp>
          <xdr:nvSpPr>
            <xdr:cNvPr id="29" name="AutoShape 33"/>
            <xdr:cNvSpPr>
              <a:spLocks/>
            </xdr:cNvSpPr>
          </xdr:nvSpPr>
          <xdr:spPr>
            <a:xfrm>
              <a:off x="687" y="296"/>
              <a:ext cx="132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Text Box 38"/>
            <xdr:cNvSpPr txBox="1">
              <a:spLocks noChangeArrowheads="1"/>
            </xdr:cNvSpPr>
          </xdr:nvSpPr>
          <xdr:spPr>
            <a:xfrm>
              <a:off x="823" y="276"/>
              <a:ext cx="28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800" b="0" i="1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3"</a:t>
              </a:r>
            </a:p>
          </xdr:txBody>
        </xdr:sp>
        <xdr:sp>
          <xdr:nvSpPr>
            <xdr:cNvPr id="31" name="Text Box 40"/>
            <xdr:cNvSpPr txBox="1">
              <a:spLocks noChangeArrowheads="1"/>
            </xdr:cNvSpPr>
          </xdr:nvSpPr>
          <xdr:spPr>
            <a:xfrm>
              <a:off x="667" y="275"/>
              <a:ext cx="20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800" b="0" i="1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3"</a:t>
              </a:r>
            </a:p>
          </xdr:txBody>
        </xdr:sp>
        <xdr:sp>
          <xdr:nvSpPr>
            <xdr:cNvPr id="32" name="Text Box 41"/>
            <xdr:cNvSpPr txBox="1">
              <a:spLocks noChangeArrowheads="1"/>
            </xdr:cNvSpPr>
          </xdr:nvSpPr>
          <xdr:spPr>
            <a:xfrm>
              <a:off x="717" y="274"/>
              <a:ext cx="71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800" b="0" i="1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2'-7"</a:t>
              </a:r>
            </a:p>
          </xdr:txBody>
        </xdr:sp>
      </xdr:grpSp>
    </xdr:grpSp>
    <xdr:clientData/>
  </xdr:twoCellAnchor>
  <xdr:twoCellAnchor editAs="oneCell">
    <xdr:from>
      <xdr:col>17</xdr:col>
      <xdr:colOff>381000</xdr:colOff>
      <xdr:row>11</xdr:row>
      <xdr:rowOff>352425</xdr:rowOff>
    </xdr:from>
    <xdr:to>
      <xdr:col>34</xdr:col>
      <xdr:colOff>76200</xdr:colOff>
      <xdr:row>11</xdr:row>
      <xdr:rowOff>523875</xdr:rowOff>
    </xdr:to>
    <xdr:pic>
      <xdr:nvPicPr>
        <xdr:cNvPr id="33" name="Picture 43" descr="BD1029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4010025"/>
          <a:ext cx="10058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180975</xdr:colOff>
      <xdr:row>11</xdr:row>
      <xdr:rowOff>66675</xdr:rowOff>
    </xdr:from>
    <xdr:to>
      <xdr:col>33</xdr:col>
      <xdr:colOff>304800</xdr:colOff>
      <xdr:row>11</xdr:row>
      <xdr:rowOff>238125</xdr:rowOff>
    </xdr:to>
    <xdr:pic>
      <xdr:nvPicPr>
        <xdr:cNvPr id="34" name="Picture 44" descr="BD1029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72975" y="3724275"/>
          <a:ext cx="10248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123825</xdr:colOff>
      <xdr:row>10</xdr:row>
      <xdr:rowOff>295275</xdr:rowOff>
    </xdr:from>
    <xdr:to>
      <xdr:col>21</xdr:col>
      <xdr:colOff>542925</xdr:colOff>
      <xdr:row>11</xdr:row>
      <xdr:rowOff>104775</xdr:rowOff>
    </xdr:to>
    <xdr:grpSp>
      <xdr:nvGrpSpPr>
        <xdr:cNvPr id="35" name="Group 47"/>
        <xdr:cNvGrpSpPr>
          <a:grpSpLocks/>
        </xdr:cNvGrpSpPr>
      </xdr:nvGrpSpPr>
      <xdr:grpSpPr>
        <a:xfrm>
          <a:off x="13906500" y="3324225"/>
          <a:ext cx="1638300" cy="438150"/>
          <a:chOff x="667" y="273"/>
          <a:chExt cx="184" cy="24"/>
        </a:xfrm>
        <a:solidFill>
          <a:srgbClr val="FFFFFF"/>
        </a:solidFill>
      </xdr:grpSpPr>
      <xdr:sp>
        <xdr:nvSpPr>
          <xdr:cNvPr id="36" name="AutoShape 48"/>
          <xdr:cNvSpPr>
            <a:spLocks/>
          </xdr:cNvSpPr>
        </xdr:nvSpPr>
        <xdr:spPr>
          <a:xfrm flipV="1">
            <a:off x="687" y="273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7" name="Group 49"/>
          <xdr:cNvGrpSpPr>
            <a:grpSpLocks/>
          </xdr:cNvGrpSpPr>
        </xdr:nvGrpSpPr>
        <xdr:grpSpPr>
          <a:xfrm>
            <a:off x="667" y="273"/>
            <a:ext cx="184" cy="24"/>
            <a:chOff x="667" y="273"/>
            <a:chExt cx="184" cy="24"/>
          </a:xfrm>
          <a:solidFill>
            <a:srgbClr val="FFFFFF"/>
          </a:solidFill>
        </xdr:grpSpPr>
        <xdr:sp>
          <xdr:nvSpPr>
            <xdr:cNvPr id="38" name="AutoShape 50"/>
            <xdr:cNvSpPr>
              <a:spLocks/>
            </xdr:cNvSpPr>
          </xdr:nvSpPr>
          <xdr:spPr>
            <a:xfrm flipV="1">
              <a:off x="819" y="273"/>
              <a:ext cx="0" cy="23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9" name="Group 51"/>
            <xdr:cNvGrpSpPr>
              <a:grpSpLocks/>
            </xdr:cNvGrpSpPr>
          </xdr:nvGrpSpPr>
          <xdr:grpSpPr>
            <a:xfrm>
              <a:off x="667" y="275"/>
              <a:ext cx="184" cy="22"/>
              <a:chOff x="667" y="274"/>
              <a:chExt cx="184" cy="22"/>
            </a:xfrm>
            <a:solidFill>
              <a:srgbClr val="FFFFFF"/>
            </a:solidFill>
          </xdr:grpSpPr>
          <xdr:sp>
            <xdr:nvSpPr>
              <xdr:cNvPr id="40" name="AutoShape 52"/>
              <xdr:cNvSpPr>
                <a:spLocks/>
              </xdr:cNvSpPr>
            </xdr:nvSpPr>
            <xdr:spPr>
              <a:xfrm>
                <a:off x="687" y="296"/>
                <a:ext cx="132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" name="Text Box 53"/>
              <xdr:cNvSpPr txBox="1">
                <a:spLocks noChangeArrowheads="1"/>
              </xdr:cNvSpPr>
            </xdr:nvSpPr>
            <xdr:spPr>
              <a:xfrm>
                <a:off x="823" y="276"/>
                <a:ext cx="28" cy="1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3"</a:t>
                </a:r>
              </a:p>
            </xdr:txBody>
          </xdr:sp>
          <xdr:sp>
            <xdr:nvSpPr>
              <xdr:cNvPr id="42" name="Text Box 54"/>
              <xdr:cNvSpPr txBox="1">
                <a:spLocks noChangeArrowheads="1"/>
              </xdr:cNvSpPr>
            </xdr:nvSpPr>
            <xdr:spPr>
              <a:xfrm>
                <a:off x="667" y="275"/>
                <a:ext cx="20" cy="1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3"</a:t>
                </a:r>
              </a:p>
            </xdr:txBody>
          </xdr:sp>
          <xdr:sp>
            <xdr:nvSpPr>
              <xdr:cNvPr id="43" name="Text Box 55"/>
              <xdr:cNvSpPr txBox="1">
                <a:spLocks noChangeArrowheads="1"/>
              </xdr:cNvSpPr>
            </xdr:nvSpPr>
            <xdr:spPr>
              <a:xfrm>
                <a:off x="717" y="274"/>
                <a:ext cx="71" cy="1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2'-7"</a:t>
                </a:r>
              </a:p>
            </xdr:txBody>
          </xdr:sp>
        </xdr:grpSp>
      </xdr:grpSp>
    </xdr:grpSp>
    <xdr:clientData/>
  </xdr:twoCellAnchor>
  <xdr:twoCellAnchor>
    <xdr:from>
      <xdr:col>16</xdr:col>
      <xdr:colOff>85725</xdr:colOff>
      <xdr:row>11</xdr:row>
      <xdr:rowOff>180975</xdr:rowOff>
    </xdr:from>
    <xdr:to>
      <xdr:col>19</xdr:col>
      <xdr:colOff>133350</xdr:colOff>
      <xdr:row>11</xdr:row>
      <xdr:rowOff>619125</xdr:rowOff>
    </xdr:to>
    <xdr:grpSp>
      <xdr:nvGrpSpPr>
        <xdr:cNvPr id="44" name="Group 56"/>
        <xdr:cNvGrpSpPr>
          <a:grpSpLocks/>
        </xdr:cNvGrpSpPr>
      </xdr:nvGrpSpPr>
      <xdr:grpSpPr>
        <a:xfrm>
          <a:off x="12277725" y="3838575"/>
          <a:ext cx="1638300" cy="438150"/>
          <a:chOff x="667" y="273"/>
          <a:chExt cx="184" cy="24"/>
        </a:xfrm>
        <a:solidFill>
          <a:srgbClr val="FFFFFF"/>
        </a:solidFill>
      </xdr:grpSpPr>
      <xdr:sp>
        <xdr:nvSpPr>
          <xdr:cNvPr id="45" name="AutoShape 57"/>
          <xdr:cNvSpPr>
            <a:spLocks/>
          </xdr:cNvSpPr>
        </xdr:nvSpPr>
        <xdr:spPr>
          <a:xfrm flipV="1">
            <a:off x="687" y="273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6" name="Group 58"/>
          <xdr:cNvGrpSpPr>
            <a:grpSpLocks/>
          </xdr:cNvGrpSpPr>
        </xdr:nvGrpSpPr>
        <xdr:grpSpPr>
          <a:xfrm>
            <a:off x="667" y="273"/>
            <a:ext cx="184" cy="24"/>
            <a:chOff x="667" y="273"/>
            <a:chExt cx="184" cy="24"/>
          </a:xfrm>
          <a:solidFill>
            <a:srgbClr val="FFFFFF"/>
          </a:solidFill>
        </xdr:grpSpPr>
        <xdr:sp>
          <xdr:nvSpPr>
            <xdr:cNvPr id="47" name="AutoShape 59"/>
            <xdr:cNvSpPr>
              <a:spLocks/>
            </xdr:cNvSpPr>
          </xdr:nvSpPr>
          <xdr:spPr>
            <a:xfrm flipV="1">
              <a:off x="819" y="273"/>
              <a:ext cx="0" cy="23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8" name="Group 60"/>
            <xdr:cNvGrpSpPr>
              <a:grpSpLocks/>
            </xdr:cNvGrpSpPr>
          </xdr:nvGrpSpPr>
          <xdr:grpSpPr>
            <a:xfrm>
              <a:off x="667" y="275"/>
              <a:ext cx="184" cy="22"/>
              <a:chOff x="667" y="274"/>
              <a:chExt cx="184" cy="22"/>
            </a:xfrm>
            <a:solidFill>
              <a:srgbClr val="FFFFFF"/>
            </a:solidFill>
          </xdr:grpSpPr>
          <xdr:sp>
            <xdr:nvSpPr>
              <xdr:cNvPr id="49" name="AutoShape 61"/>
              <xdr:cNvSpPr>
                <a:spLocks/>
              </xdr:cNvSpPr>
            </xdr:nvSpPr>
            <xdr:spPr>
              <a:xfrm>
                <a:off x="687" y="296"/>
                <a:ext cx="132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0" name="Text Box 62"/>
              <xdr:cNvSpPr txBox="1">
                <a:spLocks noChangeArrowheads="1"/>
              </xdr:cNvSpPr>
            </xdr:nvSpPr>
            <xdr:spPr>
              <a:xfrm>
                <a:off x="823" y="276"/>
                <a:ext cx="28" cy="1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3"</a:t>
                </a:r>
              </a:p>
            </xdr:txBody>
          </xdr:sp>
          <xdr:sp>
            <xdr:nvSpPr>
              <xdr:cNvPr id="51" name="Text Box 63"/>
              <xdr:cNvSpPr txBox="1">
                <a:spLocks noChangeArrowheads="1"/>
              </xdr:cNvSpPr>
            </xdr:nvSpPr>
            <xdr:spPr>
              <a:xfrm>
                <a:off x="667" y="275"/>
                <a:ext cx="20" cy="1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3"</a:t>
                </a:r>
              </a:p>
            </xdr:txBody>
          </xdr:sp>
          <xdr:sp>
            <xdr:nvSpPr>
              <xdr:cNvPr id="52" name="Text Box 64"/>
              <xdr:cNvSpPr txBox="1">
                <a:spLocks noChangeArrowheads="1"/>
              </xdr:cNvSpPr>
            </xdr:nvSpPr>
            <xdr:spPr>
              <a:xfrm>
                <a:off x="717" y="274"/>
                <a:ext cx="71" cy="1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2'-7"</a:t>
                </a:r>
              </a:p>
            </xdr:txBody>
          </xdr:sp>
        </xdr:grpSp>
      </xdr:grpSp>
    </xdr:grpSp>
    <xdr:clientData/>
  </xdr:twoCellAnchor>
  <xdr:twoCellAnchor>
    <xdr:from>
      <xdr:col>21</xdr:col>
      <xdr:colOff>114300</xdr:colOff>
      <xdr:row>11</xdr:row>
      <xdr:rowOff>28575</xdr:rowOff>
    </xdr:from>
    <xdr:to>
      <xdr:col>25</xdr:col>
      <xdr:colOff>171450</xdr:colOff>
      <xdr:row>11</xdr:row>
      <xdr:rowOff>238125</xdr:rowOff>
    </xdr:to>
    <xdr:grpSp>
      <xdr:nvGrpSpPr>
        <xdr:cNvPr id="53" name="Group 65"/>
        <xdr:cNvGrpSpPr>
          <a:grpSpLocks/>
        </xdr:cNvGrpSpPr>
      </xdr:nvGrpSpPr>
      <xdr:grpSpPr>
        <a:xfrm>
          <a:off x="15116175" y="3686175"/>
          <a:ext cx="2495550" cy="209550"/>
          <a:chOff x="667" y="273"/>
          <a:chExt cx="184" cy="24"/>
        </a:xfrm>
        <a:solidFill>
          <a:srgbClr val="FFFFFF"/>
        </a:solidFill>
      </xdr:grpSpPr>
      <xdr:sp>
        <xdr:nvSpPr>
          <xdr:cNvPr id="54" name="AutoShape 66"/>
          <xdr:cNvSpPr>
            <a:spLocks/>
          </xdr:cNvSpPr>
        </xdr:nvSpPr>
        <xdr:spPr>
          <a:xfrm flipV="1">
            <a:off x="687" y="273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5" name="Group 67"/>
          <xdr:cNvGrpSpPr>
            <a:grpSpLocks/>
          </xdr:cNvGrpSpPr>
        </xdr:nvGrpSpPr>
        <xdr:grpSpPr>
          <a:xfrm>
            <a:off x="667" y="273"/>
            <a:ext cx="184" cy="24"/>
            <a:chOff x="667" y="273"/>
            <a:chExt cx="184" cy="24"/>
          </a:xfrm>
          <a:solidFill>
            <a:srgbClr val="FFFFFF"/>
          </a:solidFill>
        </xdr:grpSpPr>
        <xdr:sp>
          <xdr:nvSpPr>
            <xdr:cNvPr id="56" name="AutoShape 68"/>
            <xdr:cNvSpPr>
              <a:spLocks/>
            </xdr:cNvSpPr>
          </xdr:nvSpPr>
          <xdr:spPr>
            <a:xfrm flipV="1">
              <a:off x="819" y="273"/>
              <a:ext cx="0" cy="23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7" name="Group 69"/>
            <xdr:cNvGrpSpPr>
              <a:grpSpLocks/>
            </xdr:cNvGrpSpPr>
          </xdr:nvGrpSpPr>
          <xdr:grpSpPr>
            <a:xfrm>
              <a:off x="667" y="275"/>
              <a:ext cx="184" cy="22"/>
              <a:chOff x="667" y="274"/>
              <a:chExt cx="184" cy="22"/>
            </a:xfrm>
            <a:solidFill>
              <a:srgbClr val="FFFFFF"/>
            </a:solidFill>
          </xdr:grpSpPr>
          <xdr:sp>
            <xdr:nvSpPr>
              <xdr:cNvPr id="58" name="AutoShape 70"/>
              <xdr:cNvSpPr>
                <a:spLocks/>
              </xdr:cNvSpPr>
            </xdr:nvSpPr>
            <xdr:spPr>
              <a:xfrm>
                <a:off x="687" y="296"/>
                <a:ext cx="132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" name="Text Box 71"/>
              <xdr:cNvSpPr txBox="1">
                <a:spLocks noChangeArrowheads="1"/>
              </xdr:cNvSpPr>
            </xdr:nvSpPr>
            <xdr:spPr>
              <a:xfrm>
                <a:off x="823" y="276"/>
                <a:ext cx="28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3"</a:t>
                </a:r>
              </a:p>
            </xdr:txBody>
          </xdr:sp>
          <xdr:sp>
            <xdr:nvSpPr>
              <xdr:cNvPr id="60" name="Text Box 72"/>
              <xdr:cNvSpPr txBox="1">
                <a:spLocks noChangeArrowheads="1"/>
              </xdr:cNvSpPr>
            </xdr:nvSpPr>
            <xdr:spPr>
              <a:xfrm>
                <a:off x="667" y="275"/>
                <a:ext cx="20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3"</a:t>
                </a:r>
              </a:p>
            </xdr:txBody>
          </xdr:sp>
          <xdr:sp>
            <xdr:nvSpPr>
              <xdr:cNvPr id="61" name="Text Box 73"/>
              <xdr:cNvSpPr txBox="1">
                <a:spLocks noChangeArrowheads="1"/>
              </xdr:cNvSpPr>
            </xdr:nvSpPr>
            <xdr:spPr>
              <a:xfrm>
                <a:off x="717" y="274"/>
                <a:ext cx="71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2'-7"</a:t>
                </a:r>
              </a:p>
            </xdr:txBody>
          </xdr:sp>
        </xdr:grpSp>
      </xdr:grpSp>
    </xdr:grpSp>
    <xdr:clientData/>
  </xdr:twoCellAnchor>
  <xdr:twoCellAnchor>
    <xdr:from>
      <xdr:col>18</xdr:col>
      <xdr:colOff>542925</xdr:colOff>
      <xdr:row>11</xdr:row>
      <xdr:rowOff>495300</xdr:rowOff>
    </xdr:from>
    <xdr:to>
      <xdr:col>22</xdr:col>
      <xdr:colOff>600075</xdr:colOff>
      <xdr:row>12</xdr:row>
      <xdr:rowOff>76200</xdr:rowOff>
    </xdr:to>
    <xdr:grpSp>
      <xdr:nvGrpSpPr>
        <xdr:cNvPr id="62" name="Group 74"/>
        <xdr:cNvGrpSpPr>
          <a:grpSpLocks/>
        </xdr:cNvGrpSpPr>
      </xdr:nvGrpSpPr>
      <xdr:grpSpPr>
        <a:xfrm>
          <a:off x="13716000" y="4152900"/>
          <a:ext cx="2495550" cy="209550"/>
          <a:chOff x="667" y="273"/>
          <a:chExt cx="184" cy="24"/>
        </a:xfrm>
        <a:solidFill>
          <a:srgbClr val="FFFFFF"/>
        </a:solidFill>
      </xdr:grpSpPr>
      <xdr:sp>
        <xdr:nvSpPr>
          <xdr:cNvPr id="63" name="AutoShape 75"/>
          <xdr:cNvSpPr>
            <a:spLocks/>
          </xdr:cNvSpPr>
        </xdr:nvSpPr>
        <xdr:spPr>
          <a:xfrm flipV="1">
            <a:off x="687" y="273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4" name="Group 76"/>
          <xdr:cNvGrpSpPr>
            <a:grpSpLocks/>
          </xdr:cNvGrpSpPr>
        </xdr:nvGrpSpPr>
        <xdr:grpSpPr>
          <a:xfrm>
            <a:off x="667" y="273"/>
            <a:ext cx="184" cy="24"/>
            <a:chOff x="667" y="273"/>
            <a:chExt cx="184" cy="24"/>
          </a:xfrm>
          <a:solidFill>
            <a:srgbClr val="FFFFFF"/>
          </a:solidFill>
        </xdr:grpSpPr>
        <xdr:sp>
          <xdr:nvSpPr>
            <xdr:cNvPr id="65" name="AutoShape 77"/>
            <xdr:cNvSpPr>
              <a:spLocks/>
            </xdr:cNvSpPr>
          </xdr:nvSpPr>
          <xdr:spPr>
            <a:xfrm flipV="1">
              <a:off x="819" y="273"/>
              <a:ext cx="0" cy="23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6" name="Group 78"/>
            <xdr:cNvGrpSpPr>
              <a:grpSpLocks/>
            </xdr:cNvGrpSpPr>
          </xdr:nvGrpSpPr>
          <xdr:grpSpPr>
            <a:xfrm>
              <a:off x="667" y="275"/>
              <a:ext cx="184" cy="22"/>
              <a:chOff x="667" y="274"/>
              <a:chExt cx="184" cy="22"/>
            </a:xfrm>
            <a:solidFill>
              <a:srgbClr val="FFFFFF"/>
            </a:solidFill>
          </xdr:grpSpPr>
          <xdr:sp>
            <xdr:nvSpPr>
              <xdr:cNvPr id="67" name="AutoShape 79"/>
              <xdr:cNvSpPr>
                <a:spLocks/>
              </xdr:cNvSpPr>
            </xdr:nvSpPr>
            <xdr:spPr>
              <a:xfrm>
                <a:off x="687" y="296"/>
                <a:ext cx="132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" name="Text Box 80"/>
              <xdr:cNvSpPr txBox="1">
                <a:spLocks noChangeArrowheads="1"/>
              </xdr:cNvSpPr>
            </xdr:nvSpPr>
            <xdr:spPr>
              <a:xfrm>
                <a:off x="823" y="276"/>
                <a:ext cx="28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3"</a:t>
                </a:r>
              </a:p>
            </xdr:txBody>
          </xdr:sp>
          <xdr:sp>
            <xdr:nvSpPr>
              <xdr:cNvPr id="69" name="Text Box 81"/>
              <xdr:cNvSpPr txBox="1">
                <a:spLocks noChangeArrowheads="1"/>
              </xdr:cNvSpPr>
            </xdr:nvSpPr>
            <xdr:spPr>
              <a:xfrm>
                <a:off x="667" y="275"/>
                <a:ext cx="20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3"</a:t>
                </a:r>
              </a:p>
            </xdr:txBody>
          </xdr:sp>
          <xdr:sp>
            <xdr:nvSpPr>
              <xdr:cNvPr id="70" name="Text Box 82"/>
              <xdr:cNvSpPr txBox="1">
                <a:spLocks noChangeArrowheads="1"/>
              </xdr:cNvSpPr>
            </xdr:nvSpPr>
            <xdr:spPr>
              <a:xfrm>
                <a:off x="717" y="274"/>
                <a:ext cx="71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2'-7"</a:t>
                </a:r>
              </a:p>
            </xdr:txBody>
          </xdr:sp>
        </xdr:grpSp>
      </xdr:grpSp>
    </xdr:grpSp>
    <xdr:clientData/>
  </xdr:twoCellAnchor>
  <xdr:twoCellAnchor>
    <xdr:from>
      <xdr:col>27</xdr:col>
      <xdr:colOff>333375</xdr:colOff>
      <xdr:row>12</xdr:row>
      <xdr:rowOff>466725</xdr:rowOff>
    </xdr:from>
    <xdr:to>
      <xdr:col>31</xdr:col>
      <xdr:colOff>390525</xdr:colOff>
      <xdr:row>13</xdr:row>
      <xdr:rowOff>47625</xdr:rowOff>
    </xdr:to>
    <xdr:grpSp>
      <xdr:nvGrpSpPr>
        <xdr:cNvPr id="71" name="Group 83"/>
        <xdr:cNvGrpSpPr>
          <a:grpSpLocks/>
        </xdr:cNvGrpSpPr>
      </xdr:nvGrpSpPr>
      <xdr:grpSpPr>
        <a:xfrm>
          <a:off x="18992850" y="4752975"/>
          <a:ext cx="2495550" cy="209550"/>
          <a:chOff x="667" y="273"/>
          <a:chExt cx="184" cy="24"/>
        </a:xfrm>
        <a:solidFill>
          <a:srgbClr val="FFFFFF"/>
        </a:solidFill>
      </xdr:grpSpPr>
      <xdr:sp>
        <xdr:nvSpPr>
          <xdr:cNvPr id="72" name="AutoShape 84"/>
          <xdr:cNvSpPr>
            <a:spLocks/>
          </xdr:cNvSpPr>
        </xdr:nvSpPr>
        <xdr:spPr>
          <a:xfrm flipV="1">
            <a:off x="687" y="273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3" name="Group 85"/>
          <xdr:cNvGrpSpPr>
            <a:grpSpLocks/>
          </xdr:cNvGrpSpPr>
        </xdr:nvGrpSpPr>
        <xdr:grpSpPr>
          <a:xfrm>
            <a:off x="667" y="273"/>
            <a:ext cx="184" cy="24"/>
            <a:chOff x="667" y="273"/>
            <a:chExt cx="184" cy="24"/>
          </a:xfrm>
          <a:solidFill>
            <a:srgbClr val="FFFFFF"/>
          </a:solidFill>
        </xdr:grpSpPr>
        <xdr:sp>
          <xdr:nvSpPr>
            <xdr:cNvPr id="74" name="AutoShape 86"/>
            <xdr:cNvSpPr>
              <a:spLocks/>
            </xdr:cNvSpPr>
          </xdr:nvSpPr>
          <xdr:spPr>
            <a:xfrm flipV="1">
              <a:off x="819" y="273"/>
              <a:ext cx="0" cy="23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5" name="Group 87"/>
            <xdr:cNvGrpSpPr>
              <a:grpSpLocks/>
            </xdr:cNvGrpSpPr>
          </xdr:nvGrpSpPr>
          <xdr:grpSpPr>
            <a:xfrm>
              <a:off x="667" y="275"/>
              <a:ext cx="184" cy="22"/>
              <a:chOff x="667" y="274"/>
              <a:chExt cx="184" cy="22"/>
            </a:xfrm>
            <a:solidFill>
              <a:srgbClr val="FFFFFF"/>
            </a:solidFill>
          </xdr:grpSpPr>
          <xdr:sp>
            <xdr:nvSpPr>
              <xdr:cNvPr id="76" name="AutoShape 88"/>
              <xdr:cNvSpPr>
                <a:spLocks/>
              </xdr:cNvSpPr>
            </xdr:nvSpPr>
            <xdr:spPr>
              <a:xfrm>
                <a:off x="687" y="296"/>
                <a:ext cx="132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7" name="Text Box 89"/>
              <xdr:cNvSpPr txBox="1">
                <a:spLocks noChangeArrowheads="1"/>
              </xdr:cNvSpPr>
            </xdr:nvSpPr>
            <xdr:spPr>
              <a:xfrm>
                <a:off x="823" y="276"/>
                <a:ext cx="28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3"</a:t>
                </a:r>
              </a:p>
            </xdr:txBody>
          </xdr:sp>
          <xdr:sp>
            <xdr:nvSpPr>
              <xdr:cNvPr id="78" name="Text Box 90"/>
              <xdr:cNvSpPr txBox="1">
                <a:spLocks noChangeArrowheads="1"/>
              </xdr:cNvSpPr>
            </xdr:nvSpPr>
            <xdr:spPr>
              <a:xfrm>
                <a:off x="667" y="275"/>
                <a:ext cx="20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3"</a:t>
                </a:r>
              </a:p>
            </xdr:txBody>
          </xdr:sp>
          <xdr:sp>
            <xdr:nvSpPr>
              <xdr:cNvPr id="79" name="Text Box 91"/>
              <xdr:cNvSpPr txBox="1">
                <a:spLocks noChangeArrowheads="1"/>
              </xdr:cNvSpPr>
            </xdr:nvSpPr>
            <xdr:spPr>
              <a:xfrm>
                <a:off x="717" y="274"/>
                <a:ext cx="71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2'-7"</a:t>
                </a:r>
              </a:p>
            </xdr:txBody>
          </xdr:sp>
        </xdr:grpSp>
      </xdr:grpSp>
    </xdr:grpSp>
    <xdr:clientData/>
  </xdr:twoCellAnchor>
  <xdr:twoCellAnchor>
    <xdr:from>
      <xdr:col>18</xdr:col>
      <xdr:colOff>38100</xdr:colOff>
      <xdr:row>10</xdr:row>
      <xdr:rowOff>409575</xdr:rowOff>
    </xdr:from>
    <xdr:to>
      <xdr:col>22</xdr:col>
      <xdr:colOff>95250</xdr:colOff>
      <xdr:row>10</xdr:row>
      <xdr:rowOff>619125</xdr:rowOff>
    </xdr:to>
    <xdr:grpSp>
      <xdr:nvGrpSpPr>
        <xdr:cNvPr id="80" name="Group 92"/>
        <xdr:cNvGrpSpPr>
          <a:grpSpLocks/>
        </xdr:cNvGrpSpPr>
      </xdr:nvGrpSpPr>
      <xdr:grpSpPr>
        <a:xfrm>
          <a:off x="13211175" y="3438525"/>
          <a:ext cx="2495550" cy="209550"/>
          <a:chOff x="667" y="273"/>
          <a:chExt cx="184" cy="24"/>
        </a:xfrm>
        <a:solidFill>
          <a:srgbClr val="FFFFFF"/>
        </a:solidFill>
      </xdr:grpSpPr>
      <xdr:sp>
        <xdr:nvSpPr>
          <xdr:cNvPr id="81" name="AutoShape 93"/>
          <xdr:cNvSpPr>
            <a:spLocks/>
          </xdr:cNvSpPr>
        </xdr:nvSpPr>
        <xdr:spPr>
          <a:xfrm flipV="1">
            <a:off x="687" y="273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2" name="Group 94"/>
          <xdr:cNvGrpSpPr>
            <a:grpSpLocks/>
          </xdr:cNvGrpSpPr>
        </xdr:nvGrpSpPr>
        <xdr:grpSpPr>
          <a:xfrm>
            <a:off x="667" y="273"/>
            <a:ext cx="184" cy="24"/>
            <a:chOff x="667" y="273"/>
            <a:chExt cx="184" cy="24"/>
          </a:xfrm>
          <a:solidFill>
            <a:srgbClr val="FFFFFF"/>
          </a:solidFill>
        </xdr:grpSpPr>
        <xdr:sp>
          <xdr:nvSpPr>
            <xdr:cNvPr id="83" name="AutoShape 95"/>
            <xdr:cNvSpPr>
              <a:spLocks/>
            </xdr:cNvSpPr>
          </xdr:nvSpPr>
          <xdr:spPr>
            <a:xfrm flipV="1">
              <a:off x="819" y="273"/>
              <a:ext cx="0" cy="23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84" name="Group 96"/>
            <xdr:cNvGrpSpPr>
              <a:grpSpLocks/>
            </xdr:cNvGrpSpPr>
          </xdr:nvGrpSpPr>
          <xdr:grpSpPr>
            <a:xfrm>
              <a:off x="667" y="275"/>
              <a:ext cx="184" cy="22"/>
              <a:chOff x="667" y="274"/>
              <a:chExt cx="184" cy="22"/>
            </a:xfrm>
            <a:solidFill>
              <a:srgbClr val="FFFFFF"/>
            </a:solidFill>
          </xdr:grpSpPr>
          <xdr:sp>
            <xdr:nvSpPr>
              <xdr:cNvPr id="85" name="AutoShape 97"/>
              <xdr:cNvSpPr>
                <a:spLocks/>
              </xdr:cNvSpPr>
            </xdr:nvSpPr>
            <xdr:spPr>
              <a:xfrm>
                <a:off x="687" y="296"/>
                <a:ext cx="132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6" name="Text Box 98"/>
              <xdr:cNvSpPr txBox="1">
                <a:spLocks noChangeArrowheads="1"/>
              </xdr:cNvSpPr>
            </xdr:nvSpPr>
            <xdr:spPr>
              <a:xfrm>
                <a:off x="823" y="276"/>
                <a:ext cx="28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3"</a:t>
                </a:r>
              </a:p>
            </xdr:txBody>
          </xdr:sp>
          <xdr:sp>
            <xdr:nvSpPr>
              <xdr:cNvPr id="87" name="Text Box 99"/>
              <xdr:cNvSpPr txBox="1">
                <a:spLocks noChangeArrowheads="1"/>
              </xdr:cNvSpPr>
            </xdr:nvSpPr>
            <xdr:spPr>
              <a:xfrm>
                <a:off x="667" y="275"/>
                <a:ext cx="20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3"</a:t>
                </a:r>
              </a:p>
            </xdr:txBody>
          </xdr:sp>
          <xdr:sp>
            <xdr:nvSpPr>
              <xdr:cNvPr id="88" name="Text Box 100"/>
              <xdr:cNvSpPr txBox="1">
                <a:spLocks noChangeArrowheads="1"/>
              </xdr:cNvSpPr>
            </xdr:nvSpPr>
            <xdr:spPr>
              <a:xfrm>
                <a:off x="717" y="274"/>
                <a:ext cx="71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2'-7"</a:t>
                </a:r>
              </a:p>
            </xdr:txBody>
          </xdr:sp>
        </xdr:grpSp>
      </xdr:grpSp>
    </xdr:grpSp>
    <xdr:clientData/>
  </xdr:twoCellAnchor>
  <xdr:twoCellAnchor>
    <xdr:from>
      <xdr:col>20</xdr:col>
      <xdr:colOff>381000</xdr:colOff>
      <xdr:row>7</xdr:row>
      <xdr:rowOff>238125</xdr:rowOff>
    </xdr:from>
    <xdr:to>
      <xdr:col>24</xdr:col>
      <xdr:colOff>438150</xdr:colOff>
      <xdr:row>8</xdr:row>
      <xdr:rowOff>133350</xdr:rowOff>
    </xdr:to>
    <xdr:grpSp>
      <xdr:nvGrpSpPr>
        <xdr:cNvPr id="89" name="Group 101"/>
        <xdr:cNvGrpSpPr>
          <a:grpSpLocks/>
        </xdr:cNvGrpSpPr>
      </xdr:nvGrpSpPr>
      <xdr:grpSpPr>
        <a:xfrm>
          <a:off x="14773275" y="1971675"/>
          <a:ext cx="2495550" cy="209550"/>
          <a:chOff x="667" y="273"/>
          <a:chExt cx="184" cy="24"/>
        </a:xfrm>
        <a:solidFill>
          <a:srgbClr val="FFFFFF"/>
        </a:solidFill>
      </xdr:grpSpPr>
      <xdr:sp>
        <xdr:nvSpPr>
          <xdr:cNvPr id="90" name="AutoShape 102"/>
          <xdr:cNvSpPr>
            <a:spLocks/>
          </xdr:cNvSpPr>
        </xdr:nvSpPr>
        <xdr:spPr>
          <a:xfrm flipV="1">
            <a:off x="687" y="273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1" name="Group 103"/>
          <xdr:cNvGrpSpPr>
            <a:grpSpLocks/>
          </xdr:cNvGrpSpPr>
        </xdr:nvGrpSpPr>
        <xdr:grpSpPr>
          <a:xfrm>
            <a:off x="667" y="273"/>
            <a:ext cx="184" cy="24"/>
            <a:chOff x="667" y="273"/>
            <a:chExt cx="184" cy="24"/>
          </a:xfrm>
          <a:solidFill>
            <a:srgbClr val="FFFFFF"/>
          </a:solidFill>
        </xdr:grpSpPr>
        <xdr:sp>
          <xdr:nvSpPr>
            <xdr:cNvPr id="92" name="AutoShape 104"/>
            <xdr:cNvSpPr>
              <a:spLocks/>
            </xdr:cNvSpPr>
          </xdr:nvSpPr>
          <xdr:spPr>
            <a:xfrm flipV="1">
              <a:off x="819" y="273"/>
              <a:ext cx="0" cy="23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3" name="Group 105"/>
            <xdr:cNvGrpSpPr>
              <a:grpSpLocks/>
            </xdr:cNvGrpSpPr>
          </xdr:nvGrpSpPr>
          <xdr:grpSpPr>
            <a:xfrm>
              <a:off x="667" y="275"/>
              <a:ext cx="184" cy="22"/>
              <a:chOff x="667" y="274"/>
              <a:chExt cx="184" cy="22"/>
            </a:xfrm>
            <a:solidFill>
              <a:srgbClr val="FFFFFF"/>
            </a:solidFill>
          </xdr:grpSpPr>
          <xdr:sp>
            <xdr:nvSpPr>
              <xdr:cNvPr id="94" name="AutoShape 106"/>
              <xdr:cNvSpPr>
                <a:spLocks/>
              </xdr:cNvSpPr>
            </xdr:nvSpPr>
            <xdr:spPr>
              <a:xfrm>
                <a:off x="687" y="296"/>
                <a:ext cx="132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" name="Text Box 107"/>
              <xdr:cNvSpPr txBox="1">
                <a:spLocks noChangeArrowheads="1"/>
              </xdr:cNvSpPr>
            </xdr:nvSpPr>
            <xdr:spPr>
              <a:xfrm>
                <a:off x="823" y="276"/>
                <a:ext cx="28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3"</a:t>
                </a:r>
              </a:p>
            </xdr:txBody>
          </xdr:sp>
          <xdr:sp>
            <xdr:nvSpPr>
              <xdr:cNvPr id="96" name="Text Box 108"/>
              <xdr:cNvSpPr txBox="1">
                <a:spLocks noChangeArrowheads="1"/>
              </xdr:cNvSpPr>
            </xdr:nvSpPr>
            <xdr:spPr>
              <a:xfrm>
                <a:off x="667" y="275"/>
                <a:ext cx="20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3"</a:t>
                </a:r>
              </a:p>
            </xdr:txBody>
          </xdr:sp>
          <xdr:sp>
            <xdr:nvSpPr>
              <xdr:cNvPr id="97" name="Text Box 109"/>
              <xdr:cNvSpPr txBox="1">
                <a:spLocks noChangeArrowheads="1"/>
              </xdr:cNvSpPr>
            </xdr:nvSpPr>
            <xdr:spPr>
              <a:xfrm>
                <a:off x="717" y="274"/>
                <a:ext cx="71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2'-7"</a:t>
                </a:r>
              </a:p>
            </xdr:txBody>
          </xdr:sp>
        </xdr:grpSp>
      </xdr:grpSp>
    </xdr:grpSp>
    <xdr:clientData/>
  </xdr:twoCellAnchor>
  <xdr:twoCellAnchor>
    <xdr:from>
      <xdr:col>18</xdr:col>
      <xdr:colOff>142875</xdr:colOff>
      <xdr:row>9</xdr:row>
      <xdr:rowOff>38100</xdr:rowOff>
    </xdr:from>
    <xdr:to>
      <xdr:col>22</xdr:col>
      <xdr:colOff>200025</xdr:colOff>
      <xdr:row>9</xdr:row>
      <xdr:rowOff>247650</xdr:rowOff>
    </xdr:to>
    <xdr:grpSp>
      <xdr:nvGrpSpPr>
        <xdr:cNvPr id="98" name="Group 110"/>
        <xdr:cNvGrpSpPr>
          <a:grpSpLocks/>
        </xdr:cNvGrpSpPr>
      </xdr:nvGrpSpPr>
      <xdr:grpSpPr>
        <a:xfrm>
          <a:off x="13315950" y="2438400"/>
          <a:ext cx="2495550" cy="209550"/>
          <a:chOff x="667" y="273"/>
          <a:chExt cx="184" cy="24"/>
        </a:xfrm>
        <a:solidFill>
          <a:srgbClr val="FFFFFF"/>
        </a:solidFill>
      </xdr:grpSpPr>
      <xdr:sp>
        <xdr:nvSpPr>
          <xdr:cNvPr id="99" name="AutoShape 111"/>
          <xdr:cNvSpPr>
            <a:spLocks/>
          </xdr:cNvSpPr>
        </xdr:nvSpPr>
        <xdr:spPr>
          <a:xfrm flipV="1">
            <a:off x="687" y="273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0" name="Group 112"/>
          <xdr:cNvGrpSpPr>
            <a:grpSpLocks/>
          </xdr:cNvGrpSpPr>
        </xdr:nvGrpSpPr>
        <xdr:grpSpPr>
          <a:xfrm>
            <a:off x="667" y="273"/>
            <a:ext cx="184" cy="24"/>
            <a:chOff x="667" y="273"/>
            <a:chExt cx="184" cy="24"/>
          </a:xfrm>
          <a:solidFill>
            <a:srgbClr val="FFFFFF"/>
          </a:solidFill>
        </xdr:grpSpPr>
        <xdr:sp>
          <xdr:nvSpPr>
            <xdr:cNvPr id="101" name="AutoShape 113"/>
            <xdr:cNvSpPr>
              <a:spLocks/>
            </xdr:cNvSpPr>
          </xdr:nvSpPr>
          <xdr:spPr>
            <a:xfrm flipV="1">
              <a:off x="819" y="273"/>
              <a:ext cx="0" cy="23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2" name="Group 114"/>
            <xdr:cNvGrpSpPr>
              <a:grpSpLocks/>
            </xdr:cNvGrpSpPr>
          </xdr:nvGrpSpPr>
          <xdr:grpSpPr>
            <a:xfrm>
              <a:off x="667" y="275"/>
              <a:ext cx="184" cy="22"/>
              <a:chOff x="667" y="274"/>
              <a:chExt cx="184" cy="22"/>
            </a:xfrm>
            <a:solidFill>
              <a:srgbClr val="FFFFFF"/>
            </a:solidFill>
          </xdr:grpSpPr>
          <xdr:sp>
            <xdr:nvSpPr>
              <xdr:cNvPr id="103" name="AutoShape 115"/>
              <xdr:cNvSpPr>
                <a:spLocks/>
              </xdr:cNvSpPr>
            </xdr:nvSpPr>
            <xdr:spPr>
              <a:xfrm>
                <a:off x="687" y="296"/>
                <a:ext cx="132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" name="Text Box 116"/>
              <xdr:cNvSpPr txBox="1">
                <a:spLocks noChangeArrowheads="1"/>
              </xdr:cNvSpPr>
            </xdr:nvSpPr>
            <xdr:spPr>
              <a:xfrm>
                <a:off x="823" y="276"/>
                <a:ext cx="28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3"</a:t>
                </a:r>
              </a:p>
            </xdr:txBody>
          </xdr:sp>
          <xdr:sp>
            <xdr:nvSpPr>
              <xdr:cNvPr id="105" name="Text Box 117"/>
              <xdr:cNvSpPr txBox="1">
                <a:spLocks noChangeArrowheads="1"/>
              </xdr:cNvSpPr>
            </xdr:nvSpPr>
            <xdr:spPr>
              <a:xfrm>
                <a:off x="667" y="275"/>
                <a:ext cx="20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3"</a:t>
                </a:r>
              </a:p>
            </xdr:txBody>
          </xdr:sp>
          <xdr:sp>
            <xdr:nvSpPr>
              <xdr:cNvPr id="106" name="Text Box 118"/>
              <xdr:cNvSpPr txBox="1">
                <a:spLocks noChangeArrowheads="1"/>
              </xdr:cNvSpPr>
            </xdr:nvSpPr>
            <xdr:spPr>
              <a:xfrm>
                <a:off x="717" y="274"/>
                <a:ext cx="71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2'-7"</a:t>
                </a:r>
              </a:p>
            </xdr:txBody>
          </xdr:sp>
        </xdr:grpSp>
      </xdr:grpSp>
    </xdr:grpSp>
    <xdr:clientData/>
  </xdr:twoCellAnchor>
  <xdr:twoCellAnchor>
    <xdr:from>
      <xdr:col>21</xdr:col>
      <xdr:colOff>123825</xdr:colOff>
      <xdr:row>8</xdr:row>
      <xdr:rowOff>219075</xdr:rowOff>
    </xdr:from>
    <xdr:to>
      <xdr:col>25</xdr:col>
      <xdr:colOff>180975</xdr:colOff>
      <xdr:row>9</xdr:row>
      <xdr:rowOff>76200</xdr:rowOff>
    </xdr:to>
    <xdr:grpSp>
      <xdr:nvGrpSpPr>
        <xdr:cNvPr id="107" name="Group 119"/>
        <xdr:cNvGrpSpPr>
          <a:grpSpLocks/>
        </xdr:cNvGrpSpPr>
      </xdr:nvGrpSpPr>
      <xdr:grpSpPr>
        <a:xfrm>
          <a:off x="15125700" y="2266950"/>
          <a:ext cx="2495550" cy="209550"/>
          <a:chOff x="667" y="273"/>
          <a:chExt cx="184" cy="24"/>
        </a:xfrm>
        <a:solidFill>
          <a:srgbClr val="FFFFFF"/>
        </a:solidFill>
      </xdr:grpSpPr>
      <xdr:sp>
        <xdr:nvSpPr>
          <xdr:cNvPr id="108" name="AutoShape 120"/>
          <xdr:cNvSpPr>
            <a:spLocks/>
          </xdr:cNvSpPr>
        </xdr:nvSpPr>
        <xdr:spPr>
          <a:xfrm flipV="1">
            <a:off x="687" y="273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9" name="Group 121"/>
          <xdr:cNvGrpSpPr>
            <a:grpSpLocks/>
          </xdr:cNvGrpSpPr>
        </xdr:nvGrpSpPr>
        <xdr:grpSpPr>
          <a:xfrm>
            <a:off x="667" y="273"/>
            <a:ext cx="184" cy="24"/>
            <a:chOff x="667" y="273"/>
            <a:chExt cx="184" cy="24"/>
          </a:xfrm>
          <a:solidFill>
            <a:srgbClr val="FFFFFF"/>
          </a:solidFill>
        </xdr:grpSpPr>
        <xdr:sp>
          <xdr:nvSpPr>
            <xdr:cNvPr id="110" name="AutoShape 122"/>
            <xdr:cNvSpPr>
              <a:spLocks/>
            </xdr:cNvSpPr>
          </xdr:nvSpPr>
          <xdr:spPr>
            <a:xfrm flipV="1">
              <a:off x="819" y="273"/>
              <a:ext cx="0" cy="23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11" name="Group 123"/>
            <xdr:cNvGrpSpPr>
              <a:grpSpLocks/>
            </xdr:cNvGrpSpPr>
          </xdr:nvGrpSpPr>
          <xdr:grpSpPr>
            <a:xfrm>
              <a:off x="667" y="275"/>
              <a:ext cx="184" cy="22"/>
              <a:chOff x="667" y="274"/>
              <a:chExt cx="184" cy="22"/>
            </a:xfrm>
            <a:solidFill>
              <a:srgbClr val="FFFFFF"/>
            </a:solidFill>
          </xdr:grpSpPr>
          <xdr:sp>
            <xdr:nvSpPr>
              <xdr:cNvPr id="112" name="AutoShape 124"/>
              <xdr:cNvSpPr>
                <a:spLocks/>
              </xdr:cNvSpPr>
            </xdr:nvSpPr>
            <xdr:spPr>
              <a:xfrm>
                <a:off x="687" y="296"/>
                <a:ext cx="132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" name="Text Box 125"/>
              <xdr:cNvSpPr txBox="1">
                <a:spLocks noChangeArrowheads="1"/>
              </xdr:cNvSpPr>
            </xdr:nvSpPr>
            <xdr:spPr>
              <a:xfrm>
                <a:off x="823" y="276"/>
                <a:ext cx="28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3"</a:t>
                </a:r>
              </a:p>
            </xdr:txBody>
          </xdr:sp>
          <xdr:sp>
            <xdr:nvSpPr>
              <xdr:cNvPr id="114" name="Text Box 126"/>
              <xdr:cNvSpPr txBox="1">
                <a:spLocks noChangeArrowheads="1"/>
              </xdr:cNvSpPr>
            </xdr:nvSpPr>
            <xdr:spPr>
              <a:xfrm>
                <a:off x="667" y="275"/>
                <a:ext cx="20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3"</a:t>
                </a:r>
              </a:p>
            </xdr:txBody>
          </xdr:sp>
          <xdr:sp>
            <xdr:nvSpPr>
              <xdr:cNvPr id="115" name="Text Box 127"/>
              <xdr:cNvSpPr txBox="1">
                <a:spLocks noChangeArrowheads="1"/>
              </xdr:cNvSpPr>
            </xdr:nvSpPr>
            <xdr:spPr>
              <a:xfrm>
                <a:off x="717" y="274"/>
                <a:ext cx="71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2'-7"</a:t>
                </a:r>
              </a:p>
            </xdr:txBody>
          </xdr:sp>
        </xdr:grpSp>
      </xdr:grpSp>
    </xdr:grpSp>
    <xdr:clientData/>
  </xdr:twoCellAnchor>
  <xdr:twoCellAnchor>
    <xdr:from>
      <xdr:col>11</xdr:col>
      <xdr:colOff>1695450</xdr:colOff>
      <xdr:row>9</xdr:row>
      <xdr:rowOff>304800</xdr:rowOff>
    </xdr:from>
    <xdr:to>
      <xdr:col>11</xdr:col>
      <xdr:colOff>1695450</xdr:colOff>
      <xdr:row>9</xdr:row>
      <xdr:rowOff>504825</xdr:rowOff>
    </xdr:to>
    <xdr:sp>
      <xdr:nvSpPr>
        <xdr:cNvPr id="116" name="AutoShape 34"/>
        <xdr:cNvSpPr>
          <a:spLocks/>
        </xdr:cNvSpPr>
      </xdr:nvSpPr>
      <xdr:spPr>
        <a:xfrm flipV="1">
          <a:off x="7772400" y="27051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9</xdr:row>
      <xdr:rowOff>504825</xdr:rowOff>
    </xdr:from>
    <xdr:to>
      <xdr:col>11</xdr:col>
      <xdr:colOff>1695450</xdr:colOff>
      <xdr:row>9</xdr:row>
      <xdr:rowOff>504825</xdr:rowOff>
    </xdr:to>
    <xdr:sp>
      <xdr:nvSpPr>
        <xdr:cNvPr id="117" name="AutoShape 128"/>
        <xdr:cNvSpPr>
          <a:spLocks/>
        </xdr:cNvSpPr>
      </xdr:nvSpPr>
      <xdr:spPr>
        <a:xfrm>
          <a:off x="6543675" y="290512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9</xdr:row>
      <xdr:rowOff>304800</xdr:rowOff>
    </xdr:from>
    <xdr:to>
      <xdr:col>11</xdr:col>
      <xdr:colOff>457200</xdr:colOff>
      <xdr:row>9</xdr:row>
      <xdr:rowOff>504825</xdr:rowOff>
    </xdr:to>
    <xdr:sp>
      <xdr:nvSpPr>
        <xdr:cNvPr id="118" name="AutoShape 129"/>
        <xdr:cNvSpPr>
          <a:spLocks/>
        </xdr:cNvSpPr>
      </xdr:nvSpPr>
      <xdr:spPr>
        <a:xfrm flipV="1">
          <a:off x="6534150" y="27051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9</xdr:row>
      <xdr:rowOff>333375</xdr:rowOff>
    </xdr:from>
    <xdr:to>
      <xdr:col>11</xdr:col>
      <xdr:colOff>400050</xdr:colOff>
      <xdr:row>9</xdr:row>
      <xdr:rowOff>495300</xdr:rowOff>
    </xdr:to>
    <xdr:sp>
      <xdr:nvSpPr>
        <xdr:cNvPr id="119" name="Text Box 130"/>
        <xdr:cNvSpPr txBox="1">
          <a:spLocks noChangeArrowheads="1"/>
        </xdr:cNvSpPr>
      </xdr:nvSpPr>
      <xdr:spPr>
        <a:xfrm>
          <a:off x="6115050" y="273367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1752600</xdr:colOff>
      <xdr:row>9</xdr:row>
      <xdr:rowOff>304800</xdr:rowOff>
    </xdr:from>
    <xdr:to>
      <xdr:col>11</xdr:col>
      <xdr:colOff>2171700</xdr:colOff>
      <xdr:row>9</xdr:row>
      <xdr:rowOff>495300</xdr:rowOff>
    </xdr:to>
    <xdr:sp>
      <xdr:nvSpPr>
        <xdr:cNvPr id="120" name="Text Box 131"/>
        <xdr:cNvSpPr txBox="1">
          <a:spLocks noChangeArrowheads="1"/>
        </xdr:cNvSpPr>
      </xdr:nvSpPr>
      <xdr:spPr>
        <a:xfrm>
          <a:off x="7829550" y="27051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885825</xdr:colOff>
      <xdr:row>9</xdr:row>
      <xdr:rowOff>285750</xdr:rowOff>
    </xdr:from>
    <xdr:to>
      <xdr:col>11</xdr:col>
      <xdr:colOff>1400175</xdr:colOff>
      <xdr:row>9</xdr:row>
      <xdr:rowOff>476250</xdr:rowOff>
    </xdr:to>
    <xdr:sp>
      <xdr:nvSpPr>
        <xdr:cNvPr id="121" name="Text Box 132"/>
        <xdr:cNvSpPr txBox="1">
          <a:spLocks noChangeArrowheads="1"/>
        </xdr:cNvSpPr>
      </xdr:nvSpPr>
      <xdr:spPr>
        <a:xfrm>
          <a:off x="6962775" y="26860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2'-7"</a:t>
          </a:r>
        </a:p>
      </xdr:txBody>
    </xdr:sp>
    <xdr:clientData/>
  </xdr:twoCellAnchor>
  <xdr:twoCellAnchor>
    <xdr:from>
      <xdr:col>18</xdr:col>
      <xdr:colOff>390525</xdr:colOff>
      <xdr:row>11</xdr:row>
      <xdr:rowOff>200025</xdr:rowOff>
    </xdr:from>
    <xdr:to>
      <xdr:col>19</xdr:col>
      <xdr:colOff>200025</xdr:colOff>
      <xdr:row>11</xdr:row>
      <xdr:rowOff>390525</xdr:rowOff>
    </xdr:to>
    <xdr:sp>
      <xdr:nvSpPr>
        <xdr:cNvPr id="122" name="Text Box 133"/>
        <xdr:cNvSpPr txBox="1">
          <a:spLocks noChangeArrowheads="1"/>
        </xdr:cNvSpPr>
      </xdr:nvSpPr>
      <xdr:spPr>
        <a:xfrm>
          <a:off x="13563600" y="385762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12</xdr:col>
      <xdr:colOff>209550</xdr:colOff>
      <xdr:row>9</xdr:row>
      <xdr:rowOff>285750</xdr:rowOff>
    </xdr:from>
    <xdr:to>
      <xdr:col>12</xdr:col>
      <xdr:colOff>2171700</xdr:colOff>
      <xdr:row>9</xdr:row>
      <xdr:rowOff>504825</xdr:rowOff>
    </xdr:to>
    <xdr:grpSp>
      <xdr:nvGrpSpPr>
        <xdr:cNvPr id="123" name="Group 135"/>
        <xdr:cNvGrpSpPr>
          <a:grpSpLocks/>
        </xdr:cNvGrpSpPr>
      </xdr:nvGrpSpPr>
      <xdr:grpSpPr>
        <a:xfrm>
          <a:off x="8782050" y="2686050"/>
          <a:ext cx="1962150" cy="219075"/>
          <a:chOff x="659" y="282"/>
          <a:chExt cx="206" cy="23"/>
        </a:xfrm>
        <a:solidFill>
          <a:srgbClr val="FFFFFF"/>
        </a:solidFill>
      </xdr:grpSpPr>
      <xdr:sp>
        <xdr:nvSpPr>
          <xdr:cNvPr id="124" name="AutoShape 136"/>
          <xdr:cNvSpPr>
            <a:spLocks/>
          </xdr:cNvSpPr>
        </xdr:nvSpPr>
        <xdr:spPr>
          <a:xfrm flipV="1">
            <a:off x="815" y="284"/>
            <a:ext cx="0" cy="21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37"/>
          <xdr:cNvSpPr>
            <a:spLocks/>
          </xdr:cNvSpPr>
        </xdr:nvSpPr>
        <xdr:spPr>
          <a:xfrm>
            <a:off x="686" y="305"/>
            <a:ext cx="12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38"/>
          <xdr:cNvSpPr>
            <a:spLocks/>
          </xdr:cNvSpPr>
        </xdr:nvSpPr>
        <xdr:spPr>
          <a:xfrm flipV="1">
            <a:off x="685" y="284"/>
            <a:ext cx="0" cy="21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139"/>
          <xdr:cNvSpPr txBox="1">
            <a:spLocks noChangeArrowheads="1"/>
          </xdr:cNvSpPr>
        </xdr:nvSpPr>
        <xdr:spPr>
          <a:xfrm>
            <a:off x="659" y="284"/>
            <a:ext cx="2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128" name="Text Box 140"/>
          <xdr:cNvSpPr txBox="1">
            <a:spLocks noChangeArrowheads="1"/>
          </xdr:cNvSpPr>
        </xdr:nvSpPr>
        <xdr:spPr>
          <a:xfrm>
            <a:off x="821" y="284"/>
            <a:ext cx="4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129" name="Text Box 141"/>
          <xdr:cNvSpPr txBox="1">
            <a:spLocks noChangeArrowheads="1"/>
          </xdr:cNvSpPr>
        </xdr:nvSpPr>
        <xdr:spPr>
          <a:xfrm>
            <a:off x="730" y="282"/>
            <a:ext cx="5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2'-7"</a:t>
            </a:r>
          </a:p>
        </xdr:txBody>
      </xdr:sp>
    </xdr:grpSp>
    <xdr:clientData/>
  </xdr:twoCellAnchor>
  <xdr:twoCellAnchor>
    <xdr:from>
      <xdr:col>12</xdr:col>
      <xdr:colOff>1019175</xdr:colOff>
      <xdr:row>10</xdr:row>
      <xdr:rowOff>285750</xdr:rowOff>
    </xdr:from>
    <xdr:to>
      <xdr:col>12</xdr:col>
      <xdr:colOff>1019175</xdr:colOff>
      <xdr:row>10</xdr:row>
      <xdr:rowOff>485775</xdr:rowOff>
    </xdr:to>
    <xdr:sp>
      <xdr:nvSpPr>
        <xdr:cNvPr id="130" name="AutoShape 143"/>
        <xdr:cNvSpPr>
          <a:spLocks/>
        </xdr:cNvSpPr>
      </xdr:nvSpPr>
      <xdr:spPr>
        <a:xfrm flipV="1">
          <a:off x="9591675" y="33147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10</xdr:row>
      <xdr:rowOff>504825</xdr:rowOff>
    </xdr:from>
    <xdr:to>
      <xdr:col>12</xdr:col>
      <xdr:colOff>1314450</xdr:colOff>
      <xdr:row>10</xdr:row>
      <xdr:rowOff>504825</xdr:rowOff>
    </xdr:to>
    <xdr:sp>
      <xdr:nvSpPr>
        <xdr:cNvPr id="131" name="AutoShape 144"/>
        <xdr:cNvSpPr>
          <a:spLocks/>
        </xdr:cNvSpPr>
      </xdr:nvSpPr>
      <xdr:spPr>
        <a:xfrm>
          <a:off x="8658225" y="35337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981075</xdr:colOff>
      <xdr:row>10</xdr:row>
      <xdr:rowOff>304800</xdr:rowOff>
    </xdr:from>
    <xdr:to>
      <xdr:col>12</xdr:col>
      <xdr:colOff>981075</xdr:colOff>
      <xdr:row>10</xdr:row>
      <xdr:rowOff>504825</xdr:rowOff>
    </xdr:to>
    <xdr:sp>
      <xdr:nvSpPr>
        <xdr:cNvPr id="132" name="AutoShape 145"/>
        <xdr:cNvSpPr>
          <a:spLocks/>
        </xdr:cNvSpPr>
      </xdr:nvSpPr>
      <xdr:spPr>
        <a:xfrm flipV="1">
          <a:off x="9553575" y="333375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1752600</xdr:colOff>
      <xdr:row>11</xdr:row>
      <xdr:rowOff>304800</xdr:rowOff>
    </xdr:from>
    <xdr:to>
      <xdr:col>11</xdr:col>
      <xdr:colOff>1752600</xdr:colOff>
      <xdr:row>11</xdr:row>
      <xdr:rowOff>504825</xdr:rowOff>
    </xdr:to>
    <xdr:sp>
      <xdr:nvSpPr>
        <xdr:cNvPr id="133" name="AutoShape 150"/>
        <xdr:cNvSpPr>
          <a:spLocks/>
        </xdr:cNvSpPr>
      </xdr:nvSpPr>
      <xdr:spPr>
        <a:xfrm flipV="1">
          <a:off x="7829550" y="39624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11</xdr:row>
      <xdr:rowOff>504825</xdr:rowOff>
    </xdr:from>
    <xdr:to>
      <xdr:col>11</xdr:col>
      <xdr:colOff>1752600</xdr:colOff>
      <xdr:row>11</xdr:row>
      <xdr:rowOff>504825</xdr:rowOff>
    </xdr:to>
    <xdr:sp>
      <xdr:nvSpPr>
        <xdr:cNvPr id="134" name="AutoShape 151"/>
        <xdr:cNvSpPr>
          <a:spLocks/>
        </xdr:cNvSpPr>
      </xdr:nvSpPr>
      <xdr:spPr>
        <a:xfrm>
          <a:off x="6600825" y="416242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11</xdr:row>
      <xdr:rowOff>304800</xdr:rowOff>
    </xdr:from>
    <xdr:to>
      <xdr:col>11</xdr:col>
      <xdr:colOff>514350</xdr:colOff>
      <xdr:row>11</xdr:row>
      <xdr:rowOff>504825</xdr:rowOff>
    </xdr:to>
    <xdr:sp>
      <xdr:nvSpPr>
        <xdr:cNvPr id="135" name="AutoShape 152"/>
        <xdr:cNvSpPr>
          <a:spLocks/>
        </xdr:cNvSpPr>
      </xdr:nvSpPr>
      <xdr:spPr>
        <a:xfrm flipV="1">
          <a:off x="6591300" y="39624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11</xdr:row>
      <xdr:rowOff>304800</xdr:rowOff>
    </xdr:from>
    <xdr:to>
      <xdr:col>11</xdr:col>
      <xdr:colOff>457200</xdr:colOff>
      <xdr:row>11</xdr:row>
      <xdr:rowOff>495300</xdr:rowOff>
    </xdr:to>
    <xdr:sp>
      <xdr:nvSpPr>
        <xdr:cNvPr id="136" name="Text Box 153"/>
        <xdr:cNvSpPr txBox="1">
          <a:spLocks noChangeArrowheads="1"/>
        </xdr:cNvSpPr>
      </xdr:nvSpPr>
      <xdr:spPr>
        <a:xfrm>
          <a:off x="6257925" y="39624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1809750</xdr:colOff>
      <xdr:row>11</xdr:row>
      <xdr:rowOff>304800</xdr:rowOff>
    </xdr:from>
    <xdr:to>
      <xdr:col>11</xdr:col>
      <xdr:colOff>2228850</xdr:colOff>
      <xdr:row>11</xdr:row>
      <xdr:rowOff>495300</xdr:rowOff>
    </xdr:to>
    <xdr:sp>
      <xdr:nvSpPr>
        <xdr:cNvPr id="137" name="Text Box 154"/>
        <xdr:cNvSpPr txBox="1">
          <a:spLocks noChangeArrowheads="1"/>
        </xdr:cNvSpPr>
      </xdr:nvSpPr>
      <xdr:spPr>
        <a:xfrm>
          <a:off x="7886700" y="39624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942975</xdr:colOff>
      <xdr:row>11</xdr:row>
      <xdr:rowOff>285750</xdr:rowOff>
    </xdr:from>
    <xdr:to>
      <xdr:col>11</xdr:col>
      <xdr:colOff>1457325</xdr:colOff>
      <xdr:row>11</xdr:row>
      <xdr:rowOff>476250</xdr:rowOff>
    </xdr:to>
    <xdr:sp>
      <xdr:nvSpPr>
        <xdr:cNvPr id="138" name="Text Box 155"/>
        <xdr:cNvSpPr txBox="1">
          <a:spLocks noChangeArrowheads="1"/>
        </xdr:cNvSpPr>
      </xdr:nvSpPr>
      <xdr:spPr>
        <a:xfrm>
          <a:off x="7019925" y="39433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1'</a:t>
          </a:r>
        </a:p>
      </xdr:txBody>
    </xdr:sp>
    <xdr:clientData/>
  </xdr:twoCellAnchor>
  <xdr:twoCellAnchor>
    <xdr:from>
      <xdr:col>18</xdr:col>
      <xdr:colOff>304800</xdr:colOff>
      <xdr:row>12</xdr:row>
      <xdr:rowOff>457200</xdr:rowOff>
    </xdr:from>
    <xdr:to>
      <xdr:col>19</xdr:col>
      <xdr:colOff>533400</xdr:colOff>
      <xdr:row>12</xdr:row>
      <xdr:rowOff>466725</xdr:rowOff>
    </xdr:to>
    <xdr:sp>
      <xdr:nvSpPr>
        <xdr:cNvPr id="139" name="AutoShape 158"/>
        <xdr:cNvSpPr>
          <a:spLocks/>
        </xdr:cNvSpPr>
      </xdr:nvSpPr>
      <xdr:spPr>
        <a:xfrm>
          <a:off x="13477875" y="4743450"/>
          <a:ext cx="8382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12</xdr:row>
      <xdr:rowOff>219075</xdr:rowOff>
    </xdr:from>
    <xdr:to>
      <xdr:col>11</xdr:col>
      <xdr:colOff>409575</xdr:colOff>
      <xdr:row>12</xdr:row>
      <xdr:rowOff>447675</xdr:rowOff>
    </xdr:to>
    <xdr:sp>
      <xdr:nvSpPr>
        <xdr:cNvPr id="140" name="Text Box 146"/>
        <xdr:cNvSpPr txBox="1">
          <a:spLocks noChangeArrowheads="1"/>
        </xdr:cNvSpPr>
      </xdr:nvSpPr>
      <xdr:spPr>
        <a:xfrm>
          <a:off x="6124575" y="450532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2019300</xdr:colOff>
      <xdr:row>12</xdr:row>
      <xdr:rowOff>266700</xdr:rowOff>
    </xdr:from>
    <xdr:to>
      <xdr:col>11</xdr:col>
      <xdr:colOff>2447925</xdr:colOff>
      <xdr:row>12</xdr:row>
      <xdr:rowOff>438150</xdr:rowOff>
    </xdr:to>
    <xdr:sp>
      <xdr:nvSpPr>
        <xdr:cNvPr id="141" name="Text Box 147"/>
        <xdr:cNvSpPr txBox="1">
          <a:spLocks noChangeArrowheads="1"/>
        </xdr:cNvSpPr>
      </xdr:nvSpPr>
      <xdr:spPr>
        <a:xfrm>
          <a:off x="8096250" y="45529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895350</xdr:colOff>
      <xdr:row>12</xdr:row>
      <xdr:rowOff>228600</xdr:rowOff>
    </xdr:from>
    <xdr:to>
      <xdr:col>11</xdr:col>
      <xdr:colOff>1419225</xdr:colOff>
      <xdr:row>12</xdr:row>
      <xdr:rowOff>409575</xdr:rowOff>
    </xdr:to>
    <xdr:sp>
      <xdr:nvSpPr>
        <xdr:cNvPr id="142" name="Text Box 148"/>
        <xdr:cNvSpPr txBox="1">
          <a:spLocks noChangeArrowheads="1"/>
        </xdr:cNvSpPr>
      </xdr:nvSpPr>
      <xdr:spPr>
        <a:xfrm>
          <a:off x="6972300" y="451485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45'</a:t>
          </a:r>
        </a:p>
      </xdr:txBody>
    </xdr:sp>
    <xdr:clientData/>
  </xdr:twoCellAnchor>
  <xdr:twoCellAnchor>
    <xdr:from>
      <xdr:col>11</xdr:col>
      <xdr:colOff>1143000</xdr:colOff>
      <xdr:row>12</xdr:row>
      <xdr:rowOff>219075</xdr:rowOff>
    </xdr:from>
    <xdr:to>
      <xdr:col>11</xdr:col>
      <xdr:colOff>1990725</xdr:colOff>
      <xdr:row>12</xdr:row>
      <xdr:rowOff>438150</xdr:rowOff>
    </xdr:to>
    <xdr:grpSp>
      <xdr:nvGrpSpPr>
        <xdr:cNvPr id="143" name="Group 162"/>
        <xdr:cNvGrpSpPr>
          <a:grpSpLocks/>
        </xdr:cNvGrpSpPr>
      </xdr:nvGrpSpPr>
      <xdr:grpSpPr>
        <a:xfrm>
          <a:off x="7219950" y="4505325"/>
          <a:ext cx="847725" cy="219075"/>
          <a:chOff x="709" y="472"/>
          <a:chExt cx="60" cy="18"/>
        </a:xfrm>
        <a:solidFill>
          <a:srgbClr val="FFFFFF"/>
        </a:solidFill>
      </xdr:grpSpPr>
      <xdr:sp>
        <xdr:nvSpPr>
          <xdr:cNvPr id="144" name="AutoShape 159"/>
          <xdr:cNvSpPr>
            <a:spLocks/>
          </xdr:cNvSpPr>
        </xdr:nvSpPr>
        <xdr:spPr>
          <a:xfrm>
            <a:off x="709" y="490"/>
            <a:ext cx="6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60"/>
          <xdr:cNvSpPr>
            <a:spLocks/>
          </xdr:cNvSpPr>
        </xdr:nvSpPr>
        <xdr:spPr>
          <a:xfrm flipV="1">
            <a:off x="769" y="472"/>
            <a:ext cx="0" cy="1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352425</xdr:colOff>
      <xdr:row>12</xdr:row>
      <xdr:rowOff>247650</xdr:rowOff>
    </xdr:from>
    <xdr:to>
      <xdr:col>11</xdr:col>
      <xdr:colOff>1304925</xdr:colOff>
      <xdr:row>12</xdr:row>
      <xdr:rowOff>466725</xdr:rowOff>
    </xdr:to>
    <xdr:grpSp>
      <xdr:nvGrpSpPr>
        <xdr:cNvPr id="146" name="Group 163"/>
        <xdr:cNvGrpSpPr>
          <a:grpSpLocks/>
        </xdr:cNvGrpSpPr>
      </xdr:nvGrpSpPr>
      <xdr:grpSpPr>
        <a:xfrm>
          <a:off x="6429375" y="4533900"/>
          <a:ext cx="952500" cy="219075"/>
          <a:chOff x="678" y="474"/>
          <a:chExt cx="51" cy="24"/>
        </a:xfrm>
        <a:solidFill>
          <a:srgbClr val="FFFFFF"/>
        </a:solidFill>
      </xdr:grpSpPr>
      <xdr:sp>
        <xdr:nvSpPr>
          <xdr:cNvPr id="147" name="AutoShape 157"/>
          <xdr:cNvSpPr>
            <a:spLocks/>
          </xdr:cNvSpPr>
        </xdr:nvSpPr>
        <xdr:spPr>
          <a:xfrm>
            <a:off x="678" y="498"/>
            <a:ext cx="5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AutoShape 161"/>
          <xdr:cNvSpPr>
            <a:spLocks/>
          </xdr:cNvSpPr>
        </xdr:nvSpPr>
        <xdr:spPr>
          <a:xfrm flipV="1">
            <a:off x="678" y="474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723900</xdr:colOff>
      <xdr:row>10</xdr:row>
      <xdr:rowOff>295275</xdr:rowOff>
    </xdr:from>
    <xdr:to>
      <xdr:col>11</xdr:col>
      <xdr:colOff>266700</xdr:colOff>
      <xdr:row>10</xdr:row>
      <xdr:rowOff>466725</xdr:rowOff>
    </xdr:to>
    <xdr:sp>
      <xdr:nvSpPr>
        <xdr:cNvPr id="149" name="Text Box 166"/>
        <xdr:cNvSpPr txBox="1">
          <a:spLocks noChangeArrowheads="1"/>
        </xdr:cNvSpPr>
      </xdr:nvSpPr>
      <xdr:spPr>
        <a:xfrm>
          <a:off x="6057900" y="33242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2019300</xdr:colOff>
      <xdr:row>10</xdr:row>
      <xdr:rowOff>247650</xdr:rowOff>
    </xdr:from>
    <xdr:to>
      <xdr:col>11</xdr:col>
      <xdr:colOff>2447925</xdr:colOff>
      <xdr:row>10</xdr:row>
      <xdr:rowOff>457200</xdr:rowOff>
    </xdr:to>
    <xdr:sp>
      <xdr:nvSpPr>
        <xdr:cNvPr id="150" name="Text Box 167"/>
        <xdr:cNvSpPr txBox="1">
          <a:spLocks noChangeArrowheads="1"/>
        </xdr:cNvSpPr>
      </xdr:nvSpPr>
      <xdr:spPr>
        <a:xfrm>
          <a:off x="8096250" y="327660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866775</xdr:colOff>
      <xdr:row>10</xdr:row>
      <xdr:rowOff>209550</xdr:rowOff>
    </xdr:from>
    <xdr:to>
      <xdr:col>11</xdr:col>
      <xdr:colOff>1400175</xdr:colOff>
      <xdr:row>10</xdr:row>
      <xdr:rowOff>419100</xdr:rowOff>
    </xdr:to>
    <xdr:sp>
      <xdr:nvSpPr>
        <xdr:cNvPr id="151" name="Text Box 168"/>
        <xdr:cNvSpPr txBox="1">
          <a:spLocks noChangeArrowheads="1"/>
        </xdr:cNvSpPr>
      </xdr:nvSpPr>
      <xdr:spPr>
        <a:xfrm>
          <a:off x="6943725" y="32385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62'-3"</a:t>
          </a:r>
        </a:p>
      </xdr:txBody>
    </xdr:sp>
    <xdr:clientData/>
  </xdr:twoCellAnchor>
  <xdr:twoCellAnchor>
    <xdr:from>
      <xdr:col>11</xdr:col>
      <xdr:colOff>1123950</xdr:colOff>
      <xdr:row>10</xdr:row>
      <xdr:rowOff>200025</xdr:rowOff>
    </xdr:from>
    <xdr:to>
      <xdr:col>11</xdr:col>
      <xdr:colOff>1990725</xdr:colOff>
      <xdr:row>10</xdr:row>
      <xdr:rowOff>457200</xdr:rowOff>
    </xdr:to>
    <xdr:grpSp>
      <xdr:nvGrpSpPr>
        <xdr:cNvPr id="152" name="Group 169"/>
        <xdr:cNvGrpSpPr>
          <a:grpSpLocks/>
        </xdr:cNvGrpSpPr>
      </xdr:nvGrpSpPr>
      <xdr:grpSpPr>
        <a:xfrm>
          <a:off x="7200900" y="3228975"/>
          <a:ext cx="866775" cy="257175"/>
          <a:chOff x="709" y="472"/>
          <a:chExt cx="60" cy="18"/>
        </a:xfrm>
        <a:solidFill>
          <a:srgbClr val="FFFFFF"/>
        </a:solidFill>
      </xdr:grpSpPr>
      <xdr:sp>
        <xdr:nvSpPr>
          <xdr:cNvPr id="153" name="AutoShape 170"/>
          <xdr:cNvSpPr>
            <a:spLocks/>
          </xdr:cNvSpPr>
        </xdr:nvSpPr>
        <xdr:spPr>
          <a:xfrm>
            <a:off x="709" y="490"/>
            <a:ext cx="6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AutoShape 171"/>
          <xdr:cNvSpPr>
            <a:spLocks/>
          </xdr:cNvSpPr>
        </xdr:nvSpPr>
        <xdr:spPr>
          <a:xfrm flipV="1">
            <a:off x="769" y="472"/>
            <a:ext cx="0" cy="1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323850</xdr:colOff>
      <xdr:row>10</xdr:row>
      <xdr:rowOff>228600</xdr:rowOff>
    </xdr:from>
    <xdr:to>
      <xdr:col>11</xdr:col>
      <xdr:colOff>1285875</xdr:colOff>
      <xdr:row>10</xdr:row>
      <xdr:rowOff>485775</xdr:rowOff>
    </xdr:to>
    <xdr:grpSp>
      <xdr:nvGrpSpPr>
        <xdr:cNvPr id="155" name="Group 172"/>
        <xdr:cNvGrpSpPr>
          <a:grpSpLocks/>
        </xdr:cNvGrpSpPr>
      </xdr:nvGrpSpPr>
      <xdr:grpSpPr>
        <a:xfrm>
          <a:off x="6400800" y="3257550"/>
          <a:ext cx="962025" cy="257175"/>
          <a:chOff x="678" y="474"/>
          <a:chExt cx="51" cy="24"/>
        </a:xfrm>
        <a:solidFill>
          <a:srgbClr val="FFFFFF"/>
        </a:solidFill>
      </xdr:grpSpPr>
      <xdr:sp>
        <xdr:nvSpPr>
          <xdr:cNvPr id="156" name="AutoShape 173"/>
          <xdr:cNvSpPr>
            <a:spLocks/>
          </xdr:cNvSpPr>
        </xdr:nvSpPr>
        <xdr:spPr>
          <a:xfrm>
            <a:off x="678" y="498"/>
            <a:ext cx="5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AutoShape 174"/>
          <xdr:cNvSpPr>
            <a:spLocks/>
          </xdr:cNvSpPr>
        </xdr:nvSpPr>
        <xdr:spPr>
          <a:xfrm flipV="1">
            <a:off x="678" y="474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1752600</xdr:colOff>
      <xdr:row>13</xdr:row>
      <xdr:rowOff>304800</xdr:rowOff>
    </xdr:from>
    <xdr:to>
      <xdr:col>11</xdr:col>
      <xdr:colOff>1752600</xdr:colOff>
      <xdr:row>13</xdr:row>
      <xdr:rowOff>504825</xdr:rowOff>
    </xdr:to>
    <xdr:sp>
      <xdr:nvSpPr>
        <xdr:cNvPr id="158" name="AutoShape 186"/>
        <xdr:cNvSpPr>
          <a:spLocks/>
        </xdr:cNvSpPr>
      </xdr:nvSpPr>
      <xdr:spPr>
        <a:xfrm flipV="1">
          <a:off x="7829550" y="52197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13</xdr:row>
      <xdr:rowOff>504825</xdr:rowOff>
    </xdr:from>
    <xdr:to>
      <xdr:col>11</xdr:col>
      <xdr:colOff>1752600</xdr:colOff>
      <xdr:row>13</xdr:row>
      <xdr:rowOff>504825</xdr:rowOff>
    </xdr:to>
    <xdr:sp>
      <xdr:nvSpPr>
        <xdr:cNvPr id="159" name="AutoShape 187"/>
        <xdr:cNvSpPr>
          <a:spLocks/>
        </xdr:cNvSpPr>
      </xdr:nvSpPr>
      <xdr:spPr>
        <a:xfrm>
          <a:off x="6600825" y="541972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13</xdr:row>
      <xdr:rowOff>304800</xdr:rowOff>
    </xdr:from>
    <xdr:to>
      <xdr:col>11</xdr:col>
      <xdr:colOff>514350</xdr:colOff>
      <xdr:row>13</xdr:row>
      <xdr:rowOff>504825</xdr:rowOff>
    </xdr:to>
    <xdr:sp>
      <xdr:nvSpPr>
        <xdr:cNvPr id="160" name="AutoShape 188"/>
        <xdr:cNvSpPr>
          <a:spLocks/>
        </xdr:cNvSpPr>
      </xdr:nvSpPr>
      <xdr:spPr>
        <a:xfrm flipV="1">
          <a:off x="6591300" y="52197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13</xdr:row>
      <xdr:rowOff>304800</xdr:rowOff>
    </xdr:from>
    <xdr:to>
      <xdr:col>11</xdr:col>
      <xdr:colOff>457200</xdr:colOff>
      <xdr:row>13</xdr:row>
      <xdr:rowOff>495300</xdr:rowOff>
    </xdr:to>
    <xdr:sp>
      <xdr:nvSpPr>
        <xdr:cNvPr id="161" name="Text Box 189"/>
        <xdr:cNvSpPr txBox="1">
          <a:spLocks noChangeArrowheads="1"/>
        </xdr:cNvSpPr>
      </xdr:nvSpPr>
      <xdr:spPr>
        <a:xfrm>
          <a:off x="6219825" y="5219700"/>
          <a:ext cx="314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1809750</xdr:colOff>
      <xdr:row>13</xdr:row>
      <xdr:rowOff>304800</xdr:rowOff>
    </xdr:from>
    <xdr:to>
      <xdr:col>11</xdr:col>
      <xdr:colOff>2228850</xdr:colOff>
      <xdr:row>13</xdr:row>
      <xdr:rowOff>495300</xdr:rowOff>
    </xdr:to>
    <xdr:sp>
      <xdr:nvSpPr>
        <xdr:cNvPr id="162" name="Text Box 190"/>
        <xdr:cNvSpPr txBox="1">
          <a:spLocks noChangeArrowheads="1"/>
        </xdr:cNvSpPr>
      </xdr:nvSpPr>
      <xdr:spPr>
        <a:xfrm>
          <a:off x="7886700" y="52197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942975</xdr:colOff>
      <xdr:row>13</xdr:row>
      <xdr:rowOff>285750</xdr:rowOff>
    </xdr:from>
    <xdr:to>
      <xdr:col>11</xdr:col>
      <xdr:colOff>1457325</xdr:colOff>
      <xdr:row>13</xdr:row>
      <xdr:rowOff>476250</xdr:rowOff>
    </xdr:to>
    <xdr:sp>
      <xdr:nvSpPr>
        <xdr:cNvPr id="163" name="Text Box 191"/>
        <xdr:cNvSpPr txBox="1">
          <a:spLocks noChangeArrowheads="1"/>
        </xdr:cNvSpPr>
      </xdr:nvSpPr>
      <xdr:spPr>
        <a:xfrm>
          <a:off x="7019925" y="52006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1'</a:t>
          </a:r>
        </a:p>
      </xdr:txBody>
    </xdr:sp>
    <xdr:clientData/>
  </xdr:twoCellAnchor>
  <xdr:twoCellAnchor>
    <xdr:from>
      <xdr:col>11</xdr:col>
      <xdr:colOff>1752600</xdr:colOff>
      <xdr:row>15</xdr:row>
      <xdr:rowOff>304800</xdr:rowOff>
    </xdr:from>
    <xdr:to>
      <xdr:col>11</xdr:col>
      <xdr:colOff>1752600</xdr:colOff>
      <xdr:row>15</xdr:row>
      <xdr:rowOff>504825</xdr:rowOff>
    </xdr:to>
    <xdr:sp>
      <xdr:nvSpPr>
        <xdr:cNvPr id="164" name="AutoShape 193"/>
        <xdr:cNvSpPr>
          <a:spLocks/>
        </xdr:cNvSpPr>
      </xdr:nvSpPr>
      <xdr:spPr>
        <a:xfrm flipV="1">
          <a:off x="7829550" y="64770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15</xdr:row>
      <xdr:rowOff>504825</xdr:rowOff>
    </xdr:from>
    <xdr:to>
      <xdr:col>11</xdr:col>
      <xdr:colOff>1752600</xdr:colOff>
      <xdr:row>15</xdr:row>
      <xdr:rowOff>504825</xdr:rowOff>
    </xdr:to>
    <xdr:sp>
      <xdr:nvSpPr>
        <xdr:cNvPr id="165" name="AutoShape 194"/>
        <xdr:cNvSpPr>
          <a:spLocks/>
        </xdr:cNvSpPr>
      </xdr:nvSpPr>
      <xdr:spPr>
        <a:xfrm>
          <a:off x="6600825" y="667702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304800</xdr:rowOff>
    </xdr:from>
    <xdr:to>
      <xdr:col>11</xdr:col>
      <xdr:colOff>514350</xdr:colOff>
      <xdr:row>15</xdr:row>
      <xdr:rowOff>504825</xdr:rowOff>
    </xdr:to>
    <xdr:sp>
      <xdr:nvSpPr>
        <xdr:cNvPr id="166" name="AutoShape 195"/>
        <xdr:cNvSpPr>
          <a:spLocks/>
        </xdr:cNvSpPr>
      </xdr:nvSpPr>
      <xdr:spPr>
        <a:xfrm flipV="1">
          <a:off x="6591300" y="64770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15</xdr:row>
      <xdr:rowOff>304800</xdr:rowOff>
    </xdr:from>
    <xdr:to>
      <xdr:col>11</xdr:col>
      <xdr:colOff>457200</xdr:colOff>
      <xdr:row>15</xdr:row>
      <xdr:rowOff>495300</xdr:rowOff>
    </xdr:to>
    <xdr:sp>
      <xdr:nvSpPr>
        <xdr:cNvPr id="167" name="Text Box 196"/>
        <xdr:cNvSpPr txBox="1">
          <a:spLocks noChangeArrowheads="1"/>
        </xdr:cNvSpPr>
      </xdr:nvSpPr>
      <xdr:spPr>
        <a:xfrm>
          <a:off x="6343650" y="64770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1809750</xdr:colOff>
      <xdr:row>15</xdr:row>
      <xdr:rowOff>304800</xdr:rowOff>
    </xdr:from>
    <xdr:to>
      <xdr:col>11</xdr:col>
      <xdr:colOff>2228850</xdr:colOff>
      <xdr:row>15</xdr:row>
      <xdr:rowOff>495300</xdr:rowOff>
    </xdr:to>
    <xdr:sp>
      <xdr:nvSpPr>
        <xdr:cNvPr id="168" name="Text Box 197"/>
        <xdr:cNvSpPr txBox="1">
          <a:spLocks noChangeArrowheads="1"/>
        </xdr:cNvSpPr>
      </xdr:nvSpPr>
      <xdr:spPr>
        <a:xfrm>
          <a:off x="7886700" y="64770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942975</xdr:colOff>
      <xdr:row>15</xdr:row>
      <xdr:rowOff>285750</xdr:rowOff>
    </xdr:from>
    <xdr:to>
      <xdr:col>11</xdr:col>
      <xdr:colOff>1457325</xdr:colOff>
      <xdr:row>15</xdr:row>
      <xdr:rowOff>476250</xdr:rowOff>
    </xdr:to>
    <xdr:sp>
      <xdr:nvSpPr>
        <xdr:cNvPr id="169" name="Text Box 198"/>
        <xdr:cNvSpPr txBox="1">
          <a:spLocks noChangeArrowheads="1"/>
        </xdr:cNvSpPr>
      </xdr:nvSpPr>
      <xdr:spPr>
        <a:xfrm>
          <a:off x="7019925" y="64579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1'</a:t>
          </a:r>
        </a:p>
      </xdr:txBody>
    </xdr:sp>
    <xdr:clientData/>
  </xdr:twoCellAnchor>
  <xdr:twoCellAnchor>
    <xdr:from>
      <xdr:col>11</xdr:col>
      <xdr:colOff>47625</xdr:colOff>
      <xdr:row>14</xdr:row>
      <xdr:rowOff>257175</xdr:rowOff>
    </xdr:from>
    <xdr:to>
      <xdr:col>11</xdr:col>
      <xdr:colOff>323850</xdr:colOff>
      <xdr:row>14</xdr:row>
      <xdr:rowOff>447675</xdr:rowOff>
    </xdr:to>
    <xdr:sp>
      <xdr:nvSpPr>
        <xdr:cNvPr id="170" name="Text Box 200"/>
        <xdr:cNvSpPr txBox="1">
          <a:spLocks noChangeArrowheads="1"/>
        </xdr:cNvSpPr>
      </xdr:nvSpPr>
      <xdr:spPr>
        <a:xfrm>
          <a:off x="6124575" y="58007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2028825</xdr:colOff>
      <xdr:row>14</xdr:row>
      <xdr:rowOff>247650</xdr:rowOff>
    </xdr:from>
    <xdr:to>
      <xdr:col>11</xdr:col>
      <xdr:colOff>2447925</xdr:colOff>
      <xdr:row>14</xdr:row>
      <xdr:rowOff>438150</xdr:rowOff>
    </xdr:to>
    <xdr:sp>
      <xdr:nvSpPr>
        <xdr:cNvPr id="171" name="Text Box 201"/>
        <xdr:cNvSpPr txBox="1">
          <a:spLocks noChangeArrowheads="1"/>
        </xdr:cNvSpPr>
      </xdr:nvSpPr>
      <xdr:spPr>
        <a:xfrm>
          <a:off x="8105775" y="57912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914400</xdr:colOff>
      <xdr:row>14</xdr:row>
      <xdr:rowOff>209550</xdr:rowOff>
    </xdr:from>
    <xdr:to>
      <xdr:col>11</xdr:col>
      <xdr:colOff>1428750</xdr:colOff>
      <xdr:row>14</xdr:row>
      <xdr:rowOff>400050</xdr:rowOff>
    </xdr:to>
    <xdr:sp>
      <xdr:nvSpPr>
        <xdr:cNvPr id="172" name="Text Box 202"/>
        <xdr:cNvSpPr txBox="1">
          <a:spLocks noChangeArrowheads="1"/>
        </xdr:cNvSpPr>
      </xdr:nvSpPr>
      <xdr:spPr>
        <a:xfrm>
          <a:off x="6991350" y="575310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26'</a:t>
          </a:r>
        </a:p>
      </xdr:txBody>
    </xdr:sp>
    <xdr:clientData/>
  </xdr:twoCellAnchor>
  <xdr:twoCellAnchor>
    <xdr:from>
      <xdr:col>11</xdr:col>
      <xdr:colOff>1162050</xdr:colOff>
      <xdr:row>14</xdr:row>
      <xdr:rowOff>200025</xdr:rowOff>
    </xdr:from>
    <xdr:to>
      <xdr:col>11</xdr:col>
      <xdr:colOff>2000250</xdr:colOff>
      <xdr:row>14</xdr:row>
      <xdr:rowOff>438150</xdr:rowOff>
    </xdr:to>
    <xdr:grpSp>
      <xdr:nvGrpSpPr>
        <xdr:cNvPr id="173" name="Group 203"/>
        <xdr:cNvGrpSpPr>
          <a:grpSpLocks/>
        </xdr:cNvGrpSpPr>
      </xdr:nvGrpSpPr>
      <xdr:grpSpPr>
        <a:xfrm>
          <a:off x="7239000" y="5743575"/>
          <a:ext cx="838200" cy="238125"/>
          <a:chOff x="709" y="472"/>
          <a:chExt cx="60" cy="18"/>
        </a:xfrm>
        <a:solidFill>
          <a:srgbClr val="FFFFFF"/>
        </a:solidFill>
      </xdr:grpSpPr>
      <xdr:sp>
        <xdr:nvSpPr>
          <xdr:cNvPr id="174" name="AutoShape 204"/>
          <xdr:cNvSpPr>
            <a:spLocks/>
          </xdr:cNvSpPr>
        </xdr:nvSpPr>
        <xdr:spPr>
          <a:xfrm>
            <a:off x="709" y="490"/>
            <a:ext cx="6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AutoShape 205"/>
          <xdr:cNvSpPr>
            <a:spLocks/>
          </xdr:cNvSpPr>
        </xdr:nvSpPr>
        <xdr:spPr>
          <a:xfrm flipV="1">
            <a:off x="769" y="472"/>
            <a:ext cx="0" cy="1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14</xdr:row>
      <xdr:rowOff>228600</xdr:rowOff>
    </xdr:from>
    <xdr:to>
      <xdr:col>11</xdr:col>
      <xdr:colOff>1314450</xdr:colOff>
      <xdr:row>14</xdr:row>
      <xdr:rowOff>466725</xdr:rowOff>
    </xdr:to>
    <xdr:grpSp>
      <xdr:nvGrpSpPr>
        <xdr:cNvPr id="176" name="Group 206"/>
        <xdr:cNvGrpSpPr>
          <a:grpSpLocks/>
        </xdr:cNvGrpSpPr>
      </xdr:nvGrpSpPr>
      <xdr:grpSpPr>
        <a:xfrm>
          <a:off x="6457950" y="5772150"/>
          <a:ext cx="933450" cy="238125"/>
          <a:chOff x="678" y="474"/>
          <a:chExt cx="51" cy="24"/>
        </a:xfrm>
        <a:solidFill>
          <a:srgbClr val="FFFFFF"/>
        </a:solidFill>
      </xdr:grpSpPr>
      <xdr:sp>
        <xdr:nvSpPr>
          <xdr:cNvPr id="177" name="AutoShape 207"/>
          <xdr:cNvSpPr>
            <a:spLocks/>
          </xdr:cNvSpPr>
        </xdr:nvSpPr>
        <xdr:spPr>
          <a:xfrm>
            <a:off x="678" y="498"/>
            <a:ext cx="5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208"/>
          <xdr:cNvSpPr>
            <a:spLocks/>
          </xdr:cNvSpPr>
        </xdr:nvSpPr>
        <xdr:spPr>
          <a:xfrm flipV="1">
            <a:off x="678" y="474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16</xdr:row>
      <xdr:rowOff>295275</xdr:rowOff>
    </xdr:from>
    <xdr:to>
      <xdr:col>11</xdr:col>
      <xdr:colOff>438150</xdr:colOff>
      <xdr:row>16</xdr:row>
      <xdr:rowOff>447675</xdr:rowOff>
    </xdr:to>
    <xdr:sp>
      <xdr:nvSpPr>
        <xdr:cNvPr id="179" name="Text Box 210"/>
        <xdr:cNvSpPr txBox="1">
          <a:spLocks noChangeArrowheads="1"/>
        </xdr:cNvSpPr>
      </xdr:nvSpPr>
      <xdr:spPr>
        <a:xfrm>
          <a:off x="6124575" y="7096125"/>
          <a:ext cx="390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2200275</xdr:colOff>
      <xdr:row>16</xdr:row>
      <xdr:rowOff>247650</xdr:rowOff>
    </xdr:from>
    <xdr:to>
      <xdr:col>12</xdr:col>
      <xdr:colOff>133350</xdr:colOff>
      <xdr:row>16</xdr:row>
      <xdr:rowOff>438150</xdr:rowOff>
    </xdr:to>
    <xdr:sp>
      <xdr:nvSpPr>
        <xdr:cNvPr id="180" name="Text Box 211"/>
        <xdr:cNvSpPr txBox="1">
          <a:spLocks noChangeArrowheads="1"/>
        </xdr:cNvSpPr>
      </xdr:nvSpPr>
      <xdr:spPr>
        <a:xfrm>
          <a:off x="8277225" y="704850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476250</xdr:colOff>
      <xdr:row>16</xdr:row>
      <xdr:rowOff>190500</xdr:rowOff>
    </xdr:from>
    <xdr:to>
      <xdr:col>11</xdr:col>
      <xdr:colOff>1590675</xdr:colOff>
      <xdr:row>16</xdr:row>
      <xdr:rowOff>447675</xdr:rowOff>
    </xdr:to>
    <xdr:sp>
      <xdr:nvSpPr>
        <xdr:cNvPr id="181" name="Text Box 212"/>
        <xdr:cNvSpPr txBox="1">
          <a:spLocks noChangeArrowheads="1"/>
        </xdr:cNvSpPr>
      </xdr:nvSpPr>
      <xdr:spPr>
        <a:xfrm>
          <a:off x="6553200" y="6991350"/>
          <a:ext cx="1114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16'-10 1/2"</a:t>
          </a:r>
        </a:p>
      </xdr:txBody>
    </xdr:sp>
    <xdr:clientData/>
  </xdr:twoCellAnchor>
  <xdr:twoCellAnchor>
    <xdr:from>
      <xdr:col>11</xdr:col>
      <xdr:colOff>1295400</xdr:colOff>
      <xdr:row>16</xdr:row>
      <xdr:rowOff>200025</xdr:rowOff>
    </xdr:from>
    <xdr:to>
      <xdr:col>11</xdr:col>
      <xdr:colOff>2162175</xdr:colOff>
      <xdr:row>16</xdr:row>
      <xdr:rowOff>438150</xdr:rowOff>
    </xdr:to>
    <xdr:grpSp>
      <xdr:nvGrpSpPr>
        <xdr:cNvPr id="182" name="Group 213"/>
        <xdr:cNvGrpSpPr>
          <a:grpSpLocks/>
        </xdr:cNvGrpSpPr>
      </xdr:nvGrpSpPr>
      <xdr:grpSpPr>
        <a:xfrm>
          <a:off x="7372350" y="7000875"/>
          <a:ext cx="866775" cy="238125"/>
          <a:chOff x="709" y="472"/>
          <a:chExt cx="60" cy="18"/>
        </a:xfrm>
        <a:solidFill>
          <a:srgbClr val="FFFFFF"/>
        </a:solidFill>
      </xdr:grpSpPr>
      <xdr:sp>
        <xdr:nvSpPr>
          <xdr:cNvPr id="183" name="AutoShape 214"/>
          <xdr:cNvSpPr>
            <a:spLocks/>
          </xdr:cNvSpPr>
        </xdr:nvSpPr>
        <xdr:spPr>
          <a:xfrm>
            <a:off x="709" y="490"/>
            <a:ext cx="6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AutoShape 215"/>
          <xdr:cNvSpPr>
            <a:spLocks/>
          </xdr:cNvSpPr>
        </xdr:nvSpPr>
        <xdr:spPr>
          <a:xfrm flipV="1">
            <a:off x="769" y="472"/>
            <a:ext cx="0" cy="1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495300</xdr:colOff>
      <xdr:row>16</xdr:row>
      <xdr:rowOff>228600</xdr:rowOff>
    </xdr:from>
    <xdr:to>
      <xdr:col>11</xdr:col>
      <xdr:colOff>1457325</xdr:colOff>
      <xdr:row>16</xdr:row>
      <xdr:rowOff>466725</xdr:rowOff>
    </xdr:to>
    <xdr:grpSp>
      <xdr:nvGrpSpPr>
        <xdr:cNvPr id="185" name="Group 216"/>
        <xdr:cNvGrpSpPr>
          <a:grpSpLocks/>
        </xdr:cNvGrpSpPr>
      </xdr:nvGrpSpPr>
      <xdr:grpSpPr>
        <a:xfrm>
          <a:off x="6572250" y="7029450"/>
          <a:ext cx="962025" cy="238125"/>
          <a:chOff x="678" y="474"/>
          <a:chExt cx="51" cy="24"/>
        </a:xfrm>
        <a:solidFill>
          <a:srgbClr val="FFFFFF"/>
        </a:solidFill>
      </xdr:grpSpPr>
      <xdr:sp>
        <xdr:nvSpPr>
          <xdr:cNvPr id="186" name="AutoShape 217"/>
          <xdr:cNvSpPr>
            <a:spLocks/>
          </xdr:cNvSpPr>
        </xdr:nvSpPr>
        <xdr:spPr>
          <a:xfrm>
            <a:off x="678" y="498"/>
            <a:ext cx="5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218"/>
          <xdr:cNvSpPr>
            <a:spLocks/>
          </xdr:cNvSpPr>
        </xdr:nvSpPr>
        <xdr:spPr>
          <a:xfrm flipV="1">
            <a:off x="678" y="474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1752600</xdr:colOff>
      <xdr:row>17</xdr:row>
      <xdr:rowOff>304800</xdr:rowOff>
    </xdr:from>
    <xdr:to>
      <xdr:col>11</xdr:col>
      <xdr:colOff>1752600</xdr:colOff>
      <xdr:row>17</xdr:row>
      <xdr:rowOff>504825</xdr:rowOff>
    </xdr:to>
    <xdr:sp>
      <xdr:nvSpPr>
        <xdr:cNvPr id="188" name="AutoShape 221"/>
        <xdr:cNvSpPr>
          <a:spLocks/>
        </xdr:cNvSpPr>
      </xdr:nvSpPr>
      <xdr:spPr>
        <a:xfrm flipV="1">
          <a:off x="7829550" y="77343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17</xdr:row>
      <xdr:rowOff>504825</xdr:rowOff>
    </xdr:from>
    <xdr:to>
      <xdr:col>11</xdr:col>
      <xdr:colOff>1752600</xdr:colOff>
      <xdr:row>17</xdr:row>
      <xdr:rowOff>504825</xdr:rowOff>
    </xdr:to>
    <xdr:sp>
      <xdr:nvSpPr>
        <xdr:cNvPr id="189" name="AutoShape 222"/>
        <xdr:cNvSpPr>
          <a:spLocks/>
        </xdr:cNvSpPr>
      </xdr:nvSpPr>
      <xdr:spPr>
        <a:xfrm>
          <a:off x="6600825" y="793432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17</xdr:row>
      <xdr:rowOff>304800</xdr:rowOff>
    </xdr:from>
    <xdr:to>
      <xdr:col>11</xdr:col>
      <xdr:colOff>514350</xdr:colOff>
      <xdr:row>17</xdr:row>
      <xdr:rowOff>504825</xdr:rowOff>
    </xdr:to>
    <xdr:sp>
      <xdr:nvSpPr>
        <xdr:cNvPr id="190" name="AutoShape 223"/>
        <xdr:cNvSpPr>
          <a:spLocks/>
        </xdr:cNvSpPr>
      </xdr:nvSpPr>
      <xdr:spPr>
        <a:xfrm flipV="1">
          <a:off x="6591300" y="77343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17</xdr:row>
      <xdr:rowOff>304800</xdr:rowOff>
    </xdr:from>
    <xdr:to>
      <xdr:col>11</xdr:col>
      <xdr:colOff>457200</xdr:colOff>
      <xdr:row>17</xdr:row>
      <xdr:rowOff>495300</xdr:rowOff>
    </xdr:to>
    <xdr:sp>
      <xdr:nvSpPr>
        <xdr:cNvPr id="191" name="Text Box 224"/>
        <xdr:cNvSpPr txBox="1">
          <a:spLocks noChangeArrowheads="1"/>
        </xdr:cNvSpPr>
      </xdr:nvSpPr>
      <xdr:spPr>
        <a:xfrm>
          <a:off x="6162675" y="7734300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1809750</xdr:colOff>
      <xdr:row>17</xdr:row>
      <xdr:rowOff>304800</xdr:rowOff>
    </xdr:from>
    <xdr:to>
      <xdr:col>11</xdr:col>
      <xdr:colOff>2228850</xdr:colOff>
      <xdr:row>17</xdr:row>
      <xdr:rowOff>495300</xdr:rowOff>
    </xdr:to>
    <xdr:sp>
      <xdr:nvSpPr>
        <xdr:cNvPr id="192" name="Text Box 225"/>
        <xdr:cNvSpPr txBox="1">
          <a:spLocks noChangeArrowheads="1"/>
        </xdr:cNvSpPr>
      </xdr:nvSpPr>
      <xdr:spPr>
        <a:xfrm>
          <a:off x="7886700" y="77343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942975</xdr:colOff>
      <xdr:row>17</xdr:row>
      <xdr:rowOff>285750</xdr:rowOff>
    </xdr:from>
    <xdr:to>
      <xdr:col>11</xdr:col>
      <xdr:colOff>1457325</xdr:colOff>
      <xdr:row>17</xdr:row>
      <xdr:rowOff>476250</xdr:rowOff>
    </xdr:to>
    <xdr:sp>
      <xdr:nvSpPr>
        <xdr:cNvPr id="193" name="Text Box 226"/>
        <xdr:cNvSpPr txBox="1">
          <a:spLocks noChangeArrowheads="1"/>
        </xdr:cNvSpPr>
      </xdr:nvSpPr>
      <xdr:spPr>
        <a:xfrm>
          <a:off x="7019925" y="77152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1'</a:t>
          </a:r>
        </a:p>
      </xdr:txBody>
    </xdr:sp>
    <xdr:clientData/>
  </xdr:twoCellAnchor>
  <xdr:twoCellAnchor>
    <xdr:from>
      <xdr:col>11</xdr:col>
      <xdr:colOff>76200</xdr:colOff>
      <xdr:row>18</xdr:row>
      <xdr:rowOff>276225</xdr:rowOff>
    </xdr:from>
    <xdr:to>
      <xdr:col>11</xdr:col>
      <xdr:colOff>342900</xdr:colOff>
      <xdr:row>18</xdr:row>
      <xdr:rowOff>447675</xdr:rowOff>
    </xdr:to>
    <xdr:sp>
      <xdr:nvSpPr>
        <xdr:cNvPr id="194" name="Text Box 228"/>
        <xdr:cNvSpPr txBox="1">
          <a:spLocks noChangeArrowheads="1"/>
        </xdr:cNvSpPr>
      </xdr:nvSpPr>
      <xdr:spPr>
        <a:xfrm>
          <a:off x="6153150" y="83343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2047875</xdr:colOff>
      <xdr:row>18</xdr:row>
      <xdr:rowOff>247650</xdr:rowOff>
    </xdr:from>
    <xdr:to>
      <xdr:col>11</xdr:col>
      <xdr:colOff>2466975</xdr:colOff>
      <xdr:row>18</xdr:row>
      <xdr:rowOff>438150</xdr:rowOff>
    </xdr:to>
    <xdr:sp>
      <xdr:nvSpPr>
        <xdr:cNvPr id="195" name="Text Box 229"/>
        <xdr:cNvSpPr txBox="1">
          <a:spLocks noChangeArrowheads="1"/>
        </xdr:cNvSpPr>
      </xdr:nvSpPr>
      <xdr:spPr>
        <a:xfrm>
          <a:off x="8124825" y="83058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647700</xdr:colOff>
      <xdr:row>18</xdr:row>
      <xdr:rowOff>190500</xdr:rowOff>
    </xdr:from>
    <xdr:to>
      <xdr:col>11</xdr:col>
      <xdr:colOff>1724025</xdr:colOff>
      <xdr:row>18</xdr:row>
      <xdr:rowOff>447675</xdr:rowOff>
    </xdr:to>
    <xdr:sp>
      <xdr:nvSpPr>
        <xdr:cNvPr id="196" name="Text Box 230"/>
        <xdr:cNvSpPr txBox="1">
          <a:spLocks noChangeArrowheads="1"/>
        </xdr:cNvSpPr>
      </xdr:nvSpPr>
      <xdr:spPr>
        <a:xfrm>
          <a:off x="6724650" y="8248650"/>
          <a:ext cx="1076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21'-10 1/2"</a:t>
          </a:r>
        </a:p>
      </xdr:txBody>
    </xdr:sp>
    <xdr:clientData/>
  </xdr:twoCellAnchor>
  <xdr:twoCellAnchor>
    <xdr:from>
      <xdr:col>11</xdr:col>
      <xdr:colOff>1181100</xdr:colOff>
      <xdr:row>18</xdr:row>
      <xdr:rowOff>200025</xdr:rowOff>
    </xdr:from>
    <xdr:to>
      <xdr:col>11</xdr:col>
      <xdr:colOff>2019300</xdr:colOff>
      <xdr:row>18</xdr:row>
      <xdr:rowOff>438150</xdr:rowOff>
    </xdr:to>
    <xdr:grpSp>
      <xdr:nvGrpSpPr>
        <xdr:cNvPr id="197" name="Group 231"/>
        <xdr:cNvGrpSpPr>
          <a:grpSpLocks/>
        </xdr:cNvGrpSpPr>
      </xdr:nvGrpSpPr>
      <xdr:grpSpPr>
        <a:xfrm>
          <a:off x="7258050" y="8258175"/>
          <a:ext cx="838200" cy="238125"/>
          <a:chOff x="709" y="472"/>
          <a:chExt cx="60" cy="18"/>
        </a:xfrm>
        <a:solidFill>
          <a:srgbClr val="FFFFFF"/>
        </a:solidFill>
      </xdr:grpSpPr>
      <xdr:sp>
        <xdr:nvSpPr>
          <xdr:cNvPr id="198" name="AutoShape 232"/>
          <xdr:cNvSpPr>
            <a:spLocks/>
          </xdr:cNvSpPr>
        </xdr:nvSpPr>
        <xdr:spPr>
          <a:xfrm>
            <a:off x="709" y="490"/>
            <a:ext cx="6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AutoShape 233"/>
          <xdr:cNvSpPr>
            <a:spLocks/>
          </xdr:cNvSpPr>
        </xdr:nvSpPr>
        <xdr:spPr>
          <a:xfrm flipV="1">
            <a:off x="769" y="472"/>
            <a:ext cx="0" cy="1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400050</xdr:colOff>
      <xdr:row>18</xdr:row>
      <xdr:rowOff>228600</xdr:rowOff>
    </xdr:from>
    <xdr:to>
      <xdr:col>11</xdr:col>
      <xdr:colOff>1333500</xdr:colOff>
      <xdr:row>18</xdr:row>
      <xdr:rowOff>466725</xdr:rowOff>
    </xdr:to>
    <xdr:grpSp>
      <xdr:nvGrpSpPr>
        <xdr:cNvPr id="200" name="Group 234"/>
        <xdr:cNvGrpSpPr>
          <a:grpSpLocks/>
        </xdr:cNvGrpSpPr>
      </xdr:nvGrpSpPr>
      <xdr:grpSpPr>
        <a:xfrm>
          <a:off x="6477000" y="8286750"/>
          <a:ext cx="933450" cy="238125"/>
          <a:chOff x="678" y="474"/>
          <a:chExt cx="51" cy="24"/>
        </a:xfrm>
        <a:solidFill>
          <a:srgbClr val="FFFFFF"/>
        </a:solidFill>
      </xdr:grpSpPr>
      <xdr:sp>
        <xdr:nvSpPr>
          <xdr:cNvPr id="201" name="AutoShape 235"/>
          <xdr:cNvSpPr>
            <a:spLocks/>
          </xdr:cNvSpPr>
        </xdr:nvSpPr>
        <xdr:spPr>
          <a:xfrm>
            <a:off x="678" y="498"/>
            <a:ext cx="5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AutoShape 236"/>
          <xdr:cNvSpPr>
            <a:spLocks/>
          </xdr:cNvSpPr>
        </xdr:nvSpPr>
        <xdr:spPr>
          <a:xfrm flipV="1">
            <a:off x="678" y="474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1752600</xdr:colOff>
      <xdr:row>19</xdr:row>
      <xdr:rowOff>304800</xdr:rowOff>
    </xdr:from>
    <xdr:to>
      <xdr:col>11</xdr:col>
      <xdr:colOff>1752600</xdr:colOff>
      <xdr:row>19</xdr:row>
      <xdr:rowOff>504825</xdr:rowOff>
    </xdr:to>
    <xdr:sp>
      <xdr:nvSpPr>
        <xdr:cNvPr id="203" name="AutoShape 238"/>
        <xdr:cNvSpPr>
          <a:spLocks/>
        </xdr:cNvSpPr>
      </xdr:nvSpPr>
      <xdr:spPr>
        <a:xfrm flipV="1">
          <a:off x="7829550" y="89916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19</xdr:row>
      <xdr:rowOff>504825</xdr:rowOff>
    </xdr:from>
    <xdr:to>
      <xdr:col>11</xdr:col>
      <xdr:colOff>1752600</xdr:colOff>
      <xdr:row>19</xdr:row>
      <xdr:rowOff>504825</xdr:rowOff>
    </xdr:to>
    <xdr:sp>
      <xdr:nvSpPr>
        <xdr:cNvPr id="204" name="AutoShape 239"/>
        <xdr:cNvSpPr>
          <a:spLocks/>
        </xdr:cNvSpPr>
      </xdr:nvSpPr>
      <xdr:spPr>
        <a:xfrm>
          <a:off x="6600825" y="919162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19</xdr:row>
      <xdr:rowOff>304800</xdr:rowOff>
    </xdr:from>
    <xdr:to>
      <xdr:col>11</xdr:col>
      <xdr:colOff>514350</xdr:colOff>
      <xdr:row>19</xdr:row>
      <xdr:rowOff>504825</xdr:rowOff>
    </xdr:to>
    <xdr:sp>
      <xdr:nvSpPr>
        <xdr:cNvPr id="205" name="AutoShape 240"/>
        <xdr:cNvSpPr>
          <a:spLocks/>
        </xdr:cNvSpPr>
      </xdr:nvSpPr>
      <xdr:spPr>
        <a:xfrm flipV="1">
          <a:off x="6591300" y="89916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19</xdr:row>
      <xdr:rowOff>314325</xdr:rowOff>
    </xdr:from>
    <xdr:to>
      <xdr:col>11</xdr:col>
      <xdr:colOff>457200</xdr:colOff>
      <xdr:row>19</xdr:row>
      <xdr:rowOff>495300</xdr:rowOff>
    </xdr:to>
    <xdr:sp>
      <xdr:nvSpPr>
        <xdr:cNvPr id="206" name="Text Box 241"/>
        <xdr:cNvSpPr txBox="1">
          <a:spLocks noChangeArrowheads="1"/>
        </xdr:cNvSpPr>
      </xdr:nvSpPr>
      <xdr:spPr>
        <a:xfrm>
          <a:off x="6229350" y="90011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1809750</xdr:colOff>
      <xdr:row>19</xdr:row>
      <xdr:rowOff>304800</xdr:rowOff>
    </xdr:from>
    <xdr:to>
      <xdr:col>11</xdr:col>
      <xdr:colOff>2228850</xdr:colOff>
      <xdr:row>19</xdr:row>
      <xdr:rowOff>495300</xdr:rowOff>
    </xdr:to>
    <xdr:sp>
      <xdr:nvSpPr>
        <xdr:cNvPr id="207" name="Text Box 242"/>
        <xdr:cNvSpPr txBox="1">
          <a:spLocks noChangeArrowheads="1"/>
        </xdr:cNvSpPr>
      </xdr:nvSpPr>
      <xdr:spPr>
        <a:xfrm>
          <a:off x="7886700" y="89916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942975</xdr:colOff>
      <xdr:row>19</xdr:row>
      <xdr:rowOff>285750</xdr:rowOff>
    </xdr:from>
    <xdr:to>
      <xdr:col>11</xdr:col>
      <xdr:colOff>1457325</xdr:colOff>
      <xdr:row>19</xdr:row>
      <xdr:rowOff>476250</xdr:rowOff>
    </xdr:to>
    <xdr:sp>
      <xdr:nvSpPr>
        <xdr:cNvPr id="208" name="Text Box 243"/>
        <xdr:cNvSpPr txBox="1">
          <a:spLocks noChangeArrowheads="1"/>
        </xdr:cNvSpPr>
      </xdr:nvSpPr>
      <xdr:spPr>
        <a:xfrm>
          <a:off x="7019925" y="89725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1'</a:t>
          </a:r>
        </a:p>
      </xdr:txBody>
    </xdr:sp>
    <xdr:clientData/>
  </xdr:twoCellAnchor>
  <xdr:twoCellAnchor>
    <xdr:from>
      <xdr:col>10</xdr:col>
      <xdr:colOff>714375</xdr:colOff>
      <xdr:row>20</xdr:row>
      <xdr:rowOff>219075</xdr:rowOff>
    </xdr:from>
    <xdr:to>
      <xdr:col>11</xdr:col>
      <xdr:colOff>266700</xdr:colOff>
      <xdr:row>20</xdr:row>
      <xdr:rowOff>447675</xdr:rowOff>
    </xdr:to>
    <xdr:sp>
      <xdr:nvSpPr>
        <xdr:cNvPr id="209" name="Text Box 245"/>
        <xdr:cNvSpPr txBox="1">
          <a:spLocks noChangeArrowheads="1"/>
        </xdr:cNvSpPr>
      </xdr:nvSpPr>
      <xdr:spPr>
        <a:xfrm>
          <a:off x="6048375" y="9534525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2028825</xdr:colOff>
      <xdr:row>20</xdr:row>
      <xdr:rowOff>247650</xdr:rowOff>
    </xdr:from>
    <xdr:to>
      <xdr:col>11</xdr:col>
      <xdr:colOff>2466975</xdr:colOff>
      <xdr:row>20</xdr:row>
      <xdr:rowOff>438150</xdr:rowOff>
    </xdr:to>
    <xdr:sp>
      <xdr:nvSpPr>
        <xdr:cNvPr id="210" name="Text Box 246"/>
        <xdr:cNvSpPr txBox="1">
          <a:spLocks noChangeArrowheads="1"/>
        </xdr:cNvSpPr>
      </xdr:nvSpPr>
      <xdr:spPr>
        <a:xfrm>
          <a:off x="8105775" y="956310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581025</xdr:colOff>
      <xdr:row>20</xdr:row>
      <xdr:rowOff>190500</xdr:rowOff>
    </xdr:from>
    <xdr:to>
      <xdr:col>11</xdr:col>
      <xdr:colOff>1695450</xdr:colOff>
      <xdr:row>20</xdr:row>
      <xdr:rowOff>447675</xdr:rowOff>
    </xdr:to>
    <xdr:sp>
      <xdr:nvSpPr>
        <xdr:cNvPr id="211" name="Text Box 247"/>
        <xdr:cNvSpPr txBox="1">
          <a:spLocks noChangeArrowheads="1"/>
        </xdr:cNvSpPr>
      </xdr:nvSpPr>
      <xdr:spPr>
        <a:xfrm>
          <a:off x="6657975" y="9505950"/>
          <a:ext cx="1114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6'9"</a:t>
          </a:r>
        </a:p>
      </xdr:txBody>
    </xdr:sp>
    <xdr:clientData/>
  </xdr:twoCellAnchor>
  <xdr:twoCellAnchor>
    <xdr:from>
      <xdr:col>11</xdr:col>
      <xdr:colOff>1133475</xdr:colOff>
      <xdr:row>20</xdr:row>
      <xdr:rowOff>200025</xdr:rowOff>
    </xdr:from>
    <xdr:to>
      <xdr:col>11</xdr:col>
      <xdr:colOff>2000250</xdr:colOff>
      <xdr:row>20</xdr:row>
      <xdr:rowOff>438150</xdr:rowOff>
    </xdr:to>
    <xdr:grpSp>
      <xdr:nvGrpSpPr>
        <xdr:cNvPr id="212" name="Group 248"/>
        <xdr:cNvGrpSpPr>
          <a:grpSpLocks/>
        </xdr:cNvGrpSpPr>
      </xdr:nvGrpSpPr>
      <xdr:grpSpPr>
        <a:xfrm>
          <a:off x="7210425" y="9515475"/>
          <a:ext cx="866775" cy="238125"/>
          <a:chOff x="709" y="472"/>
          <a:chExt cx="60" cy="18"/>
        </a:xfrm>
        <a:solidFill>
          <a:srgbClr val="FFFFFF"/>
        </a:solidFill>
      </xdr:grpSpPr>
      <xdr:sp>
        <xdr:nvSpPr>
          <xdr:cNvPr id="213" name="AutoShape 249"/>
          <xdr:cNvSpPr>
            <a:spLocks/>
          </xdr:cNvSpPr>
        </xdr:nvSpPr>
        <xdr:spPr>
          <a:xfrm>
            <a:off x="709" y="490"/>
            <a:ext cx="6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AutoShape 250"/>
          <xdr:cNvSpPr>
            <a:spLocks/>
          </xdr:cNvSpPr>
        </xdr:nvSpPr>
        <xdr:spPr>
          <a:xfrm flipV="1">
            <a:off x="769" y="472"/>
            <a:ext cx="0" cy="1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323850</xdr:colOff>
      <xdr:row>20</xdr:row>
      <xdr:rowOff>228600</xdr:rowOff>
    </xdr:from>
    <xdr:to>
      <xdr:col>11</xdr:col>
      <xdr:colOff>1295400</xdr:colOff>
      <xdr:row>20</xdr:row>
      <xdr:rowOff>466725</xdr:rowOff>
    </xdr:to>
    <xdr:grpSp>
      <xdr:nvGrpSpPr>
        <xdr:cNvPr id="215" name="Group 251"/>
        <xdr:cNvGrpSpPr>
          <a:grpSpLocks/>
        </xdr:cNvGrpSpPr>
      </xdr:nvGrpSpPr>
      <xdr:grpSpPr>
        <a:xfrm>
          <a:off x="6400800" y="9544050"/>
          <a:ext cx="971550" cy="238125"/>
          <a:chOff x="678" y="474"/>
          <a:chExt cx="51" cy="24"/>
        </a:xfrm>
        <a:solidFill>
          <a:srgbClr val="FFFFFF"/>
        </a:solidFill>
      </xdr:grpSpPr>
      <xdr:sp>
        <xdr:nvSpPr>
          <xdr:cNvPr id="216" name="AutoShape 252"/>
          <xdr:cNvSpPr>
            <a:spLocks/>
          </xdr:cNvSpPr>
        </xdr:nvSpPr>
        <xdr:spPr>
          <a:xfrm>
            <a:off x="678" y="498"/>
            <a:ext cx="5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AutoShape 253"/>
          <xdr:cNvSpPr>
            <a:spLocks/>
          </xdr:cNvSpPr>
        </xdr:nvSpPr>
        <xdr:spPr>
          <a:xfrm flipV="1">
            <a:off x="678" y="474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1752600</xdr:colOff>
      <xdr:row>21</xdr:row>
      <xdr:rowOff>304800</xdr:rowOff>
    </xdr:from>
    <xdr:to>
      <xdr:col>11</xdr:col>
      <xdr:colOff>1752600</xdr:colOff>
      <xdr:row>21</xdr:row>
      <xdr:rowOff>504825</xdr:rowOff>
    </xdr:to>
    <xdr:sp>
      <xdr:nvSpPr>
        <xdr:cNvPr id="218" name="AutoShape 255"/>
        <xdr:cNvSpPr>
          <a:spLocks/>
        </xdr:cNvSpPr>
      </xdr:nvSpPr>
      <xdr:spPr>
        <a:xfrm flipV="1">
          <a:off x="7829550" y="102489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21</xdr:row>
      <xdr:rowOff>504825</xdr:rowOff>
    </xdr:from>
    <xdr:to>
      <xdr:col>11</xdr:col>
      <xdr:colOff>1752600</xdr:colOff>
      <xdr:row>21</xdr:row>
      <xdr:rowOff>504825</xdr:rowOff>
    </xdr:to>
    <xdr:sp>
      <xdr:nvSpPr>
        <xdr:cNvPr id="219" name="AutoShape 256"/>
        <xdr:cNvSpPr>
          <a:spLocks/>
        </xdr:cNvSpPr>
      </xdr:nvSpPr>
      <xdr:spPr>
        <a:xfrm>
          <a:off x="6600825" y="1044892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21</xdr:row>
      <xdr:rowOff>304800</xdr:rowOff>
    </xdr:from>
    <xdr:to>
      <xdr:col>11</xdr:col>
      <xdr:colOff>514350</xdr:colOff>
      <xdr:row>21</xdr:row>
      <xdr:rowOff>504825</xdr:rowOff>
    </xdr:to>
    <xdr:sp>
      <xdr:nvSpPr>
        <xdr:cNvPr id="220" name="AutoShape 257"/>
        <xdr:cNvSpPr>
          <a:spLocks/>
        </xdr:cNvSpPr>
      </xdr:nvSpPr>
      <xdr:spPr>
        <a:xfrm flipV="1">
          <a:off x="6591300" y="102489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21</xdr:row>
      <xdr:rowOff>304800</xdr:rowOff>
    </xdr:from>
    <xdr:to>
      <xdr:col>11</xdr:col>
      <xdr:colOff>457200</xdr:colOff>
      <xdr:row>21</xdr:row>
      <xdr:rowOff>495300</xdr:rowOff>
    </xdr:to>
    <xdr:sp>
      <xdr:nvSpPr>
        <xdr:cNvPr id="221" name="Text Box 258"/>
        <xdr:cNvSpPr txBox="1">
          <a:spLocks noChangeArrowheads="1"/>
        </xdr:cNvSpPr>
      </xdr:nvSpPr>
      <xdr:spPr>
        <a:xfrm>
          <a:off x="6257925" y="102489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1809750</xdr:colOff>
      <xdr:row>21</xdr:row>
      <xdr:rowOff>304800</xdr:rowOff>
    </xdr:from>
    <xdr:to>
      <xdr:col>11</xdr:col>
      <xdr:colOff>2228850</xdr:colOff>
      <xdr:row>21</xdr:row>
      <xdr:rowOff>495300</xdr:rowOff>
    </xdr:to>
    <xdr:sp>
      <xdr:nvSpPr>
        <xdr:cNvPr id="222" name="Text Box 259"/>
        <xdr:cNvSpPr txBox="1">
          <a:spLocks noChangeArrowheads="1"/>
        </xdr:cNvSpPr>
      </xdr:nvSpPr>
      <xdr:spPr>
        <a:xfrm>
          <a:off x="7886700" y="102489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942975</xdr:colOff>
      <xdr:row>21</xdr:row>
      <xdr:rowOff>285750</xdr:rowOff>
    </xdr:from>
    <xdr:to>
      <xdr:col>11</xdr:col>
      <xdr:colOff>1457325</xdr:colOff>
      <xdr:row>21</xdr:row>
      <xdr:rowOff>476250</xdr:rowOff>
    </xdr:to>
    <xdr:sp>
      <xdr:nvSpPr>
        <xdr:cNvPr id="223" name="Text Box 260"/>
        <xdr:cNvSpPr txBox="1">
          <a:spLocks noChangeArrowheads="1"/>
        </xdr:cNvSpPr>
      </xdr:nvSpPr>
      <xdr:spPr>
        <a:xfrm>
          <a:off x="7019925" y="102298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1'</a:t>
          </a:r>
        </a:p>
      </xdr:txBody>
    </xdr:sp>
    <xdr:clientData/>
  </xdr:twoCellAnchor>
  <xdr:twoCellAnchor>
    <xdr:from>
      <xdr:col>11</xdr:col>
      <xdr:colOff>485775</xdr:colOff>
      <xdr:row>25</xdr:row>
      <xdr:rowOff>104775</xdr:rowOff>
    </xdr:from>
    <xdr:to>
      <xdr:col>11</xdr:col>
      <xdr:colOff>2133600</xdr:colOff>
      <xdr:row>25</xdr:row>
      <xdr:rowOff>657225</xdr:rowOff>
    </xdr:to>
    <xdr:grpSp>
      <xdr:nvGrpSpPr>
        <xdr:cNvPr id="224" name="Group 280"/>
        <xdr:cNvGrpSpPr>
          <a:grpSpLocks/>
        </xdr:cNvGrpSpPr>
      </xdr:nvGrpSpPr>
      <xdr:grpSpPr>
        <a:xfrm>
          <a:off x="6562725" y="12049125"/>
          <a:ext cx="1647825" cy="552450"/>
          <a:chOff x="689" y="1245"/>
          <a:chExt cx="173" cy="58"/>
        </a:xfrm>
        <a:solidFill>
          <a:srgbClr val="FFFFFF"/>
        </a:solidFill>
      </xdr:grpSpPr>
      <xdr:sp>
        <xdr:nvSpPr>
          <xdr:cNvPr id="225" name="AutoShape 263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AutoShape 261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264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265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Text Box 266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230" name="Rectangle 267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231" name="Line 268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Text Box 269"/>
          <xdr:cNvSpPr txBox="1">
            <a:spLocks noChangeArrowheads="1"/>
          </xdr:cNvSpPr>
        </xdr:nvSpPr>
        <xdr:spPr>
          <a:xfrm>
            <a:off x="812" y="1259"/>
            <a:ext cx="5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12</xdr:col>
      <xdr:colOff>1409700</xdr:colOff>
      <xdr:row>25</xdr:row>
      <xdr:rowOff>381000</xdr:rowOff>
    </xdr:from>
    <xdr:to>
      <xdr:col>12</xdr:col>
      <xdr:colOff>1409700</xdr:colOff>
      <xdr:row>25</xdr:row>
      <xdr:rowOff>381000</xdr:rowOff>
    </xdr:to>
    <xdr:sp>
      <xdr:nvSpPr>
        <xdr:cNvPr id="233" name="AutoShape 271"/>
        <xdr:cNvSpPr>
          <a:spLocks/>
        </xdr:cNvSpPr>
      </xdr:nvSpPr>
      <xdr:spPr>
        <a:xfrm>
          <a:off x="9982200" y="123253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723900</xdr:colOff>
      <xdr:row>25</xdr:row>
      <xdr:rowOff>38100</xdr:rowOff>
    </xdr:from>
    <xdr:to>
      <xdr:col>12</xdr:col>
      <xdr:colOff>1905000</xdr:colOff>
      <xdr:row>25</xdr:row>
      <xdr:rowOff>552450</xdr:rowOff>
    </xdr:to>
    <xdr:grpSp>
      <xdr:nvGrpSpPr>
        <xdr:cNvPr id="234" name="Group 272"/>
        <xdr:cNvGrpSpPr>
          <a:grpSpLocks/>
        </xdr:cNvGrpSpPr>
      </xdr:nvGrpSpPr>
      <xdr:grpSpPr>
        <a:xfrm>
          <a:off x="9296400" y="11982450"/>
          <a:ext cx="1181100" cy="514350"/>
          <a:chOff x="714" y="1238"/>
          <a:chExt cx="124" cy="54"/>
        </a:xfrm>
        <a:solidFill>
          <a:srgbClr val="FFFFFF"/>
        </a:solidFill>
      </xdr:grpSpPr>
      <xdr:sp>
        <xdr:nvSpPr>
          <xdr:cNvPr id="235" name="AutoShape 273"/>
          <xdr:cNvSpPr>
            <a:spLocks/>
          </xdr:cNvSpPr>
        </xdr:nvSpPr>
        <xdr:spPr>
          <a:xfrm>
            <a:off x="742" y="1256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274"/>
          <xdr:cNvSpPr>
            <a:spLocks/>
          </xdr:cNvSpPr>
        </xdr:nvSpPr>
        <xdr:spPr>
          <a:xfrm flipH="1">
            <a:off x="779" y="1264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275"/>
          <xdr:cNvSpPr>
            <a:spLocks/>
          </xdr:cNvSpPr>
        </xdr:nvSpPr>
        <xdr:spPr>
          <a:xfrm flipH="1">
            <a:off x="771" y="125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Text Box 276"/>
          <xdr:cNvSpPr txBox="1">
            <a:spLocks noChangeArrowheads="1"/>
          </xdr:cNvSpPr>
        </xdr:nvSpPr>
        <xdr:spPr>
          <a:xfrm>
            <a:off x="714" y="1263"/>
            <a:ext cx="2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7"</a:t>
            </a:r>
          </a:p>
        </xdr:txBody>
      </xdr:sp>
      <xdr:sp>
        <xdr:nvSpPr>
          <xdr:cNvPr id="239" name="Rectangle 277"/>
          <xdr:cNvSpPr>
            <a:spLocks/>
          </xdr:cNvSpPr>
        </xdr:nvSpPr>
        <xdr:spPr>
          <a:xfrm>
            <a:off x="752" y="1238"/>
            <a:ext cx="2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7"</a:t>
            </a:r>
          </a:p>
        </xdr:txBody>
      </xdr:sp>
      <xdr:sp>
        <xdr:nvSpPr>
          <xdr:cNvPr id="240" name="Line 278"/>
          <xdr:cNvSpPr>
            <a:spLocks/>
          </xdr:cNvSpPr>
        </xdr:nvSpPr>
        <xdr:spPr>
          <a:xfrm>
            <a:off x="774" y="126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Text Box 279"/>
          <xdr:cNvSpPr txBox="1">
            <a:spLocks noChangeArrowheads="1"/>
          </xdr:cNvSpPr>
        </xdr:nvSpPr>
        <xdr:spPr>
          <a:xfrm>
            <a:off x="812" y="1253"/>
            <a:ext cx="2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12</xdr:col>
      <xdr:colOff>981075</xdr:colOff>
      <xdr:row>24</xdr:row>
      <xdr:rowOff>28575</xdr:rowOff>
    </xdr:from>
    <xdr:to>
      <xdr:col>12</xdr:col>
      <xdr:colOff>981075</xdr:colOff>
      <xdr:row>24</xdr:row>
      <xdr:rowOff>228600</xdr:rowOff>
    </xdr:to>
    <xdr:sp>
      <xdr:nvSpPr>
        <xdr:cNvPr id="242" name="AutoShape 281"/>
        <xdr:cNvSpPr>
          <a:spLocks/>
        </xdr:cNvSpPr>
      </xdr:nvSpPr>
      <xdr:spPr>
        <a:xfrm flipV="1">
          <a:off x="9553575" y="11306175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714375</xdr:colOff>
      <xdr:row>24</xdr:row>
      <xdr:rowOff>38100</xdr:rowOff>
    </xdr:from>
    <xdr:to>
      <xdr:col>12</xdr:col>
      <xdr:colOff>1133475</xdr:colOff>
      <xdr:row>24</xdr:row>
      <xdr:rowOff>228600</xdr:rowOff>
    </xdr:to>
    <xdr:sp>
      <xdr:nvSpPr>
        <xdr:cNvPr id="243" name="Text Box 285"/>
        <xdr:cNvSpPr txBox="1">
          <a:spLocks noChangeArrowheads="1"/>
        </xdr:cNvSpPr>
      </xdr:nvSpPr>
      <xdr:spPr>
        <a:xfrm>
          <a:off x="9286875" y="113157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3"</a:t>
          </a:r>
        </a:p>
      </xdr:txBody>
    </xdr:sp>
    <xdr:clientData/>
  </xdr:twoCellAnchor>
  <xdr:twoCellAnchor>
    <xdr:from>
      <xdr:col>11</xdr:col>
      <xdr:colOff>180975</xdr:colOff>
      <xdr:row>24</xdr:row>
      <xdr:rowOff>285750</xdr:rowOff>
    </xdr:from>
    <xdr:to>
      <xdr:col>11</xdr:col>
      <xdr:colOff>1752600</xdr:colOff>
      <xdr:row>24</xdr:row>
      <xdr:rowOff>504825</xdr:rowOff>
    </xdr:to>
    <xdr:grpSp>
      <xdr:nvGrpSpPr>
        <xdr:cNvPr id="244" name="Group 287"/>
        <xdr:cNvGrpSpPr>
          <a:grpSpLocks/>
        </xdr:cNvGrpSpPr>
      </xdr:nvGrpSpPr>
      <xdr:grpSpPr>
        <a:xfrm>
          <a:off x="6257925" y="11563350"/>
          <a:ext cx="1571625" cy="219075"/>
          <a:chOff x="657" y="1214"/>
          <a:chExt cx="165" cy="23"/>
        </a:xfrm>
        <a:solidFill>
          <a:srgbClr val="FFFFFF"/>
        </a:solidFill>
      </xdr:grpSpPr>
      <xdr:sp>
        <xdr:nvSpPr>
          <xdr:cNvPr id="245" name="AutoShape 282"/>
          <xdr:cNvSpPr>
            <a:spLocks/>
          </xdr:cNvSpPr>
        </xdr:nvSpPr>
        <xdr:spPr>
          <a:xfrm>
            <a:off x="693" y="1237"/>
            <a:ext cx="12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AutoShape 283"/>
          <xdr:cNvSpPr>
            <a:spLocks/>
          </xdr:cNvSpPr>
        </xdr:nvSpPr>
        <xdr:spPr>
          <a:xfrm flipV="1">
            <a:off x="692" y="1216"/>
            <a:ext cx="0" cy="21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Text Box 284"/>
          <xdr:cNvSpPr txBox="1">
            <a:spLocks noChangeArrowheads="1"/>
          </xdr:cNvSpPr>
        </xdr:nvSpPr>
        <xdr:spPr>
          <a:xfrm>
            <a:off x="657" y="1216"/>
            <a:ext cx="2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248" name="Text Box 286"/>
          <xdr:cNvSpPr txBox="1">
            <a:spLocks noChangeArrowheads="1"/>
          </xdr:cNvSpPr>
        </xdr:nvSpPr>
        <xdr:spPr>
          <a:xfrm>
            <a:off x="737" y="1214"/>
            <a:ext cx="5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12'-3"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40</xdr:row>
      <xdr:rowOff>0</xdr:rowOff>
    </xdr:from>
    <xdr:to>
      <xdr:col>17</xdr:col>
      <xdr:colOff>561975</xdr:colOff>
      <xdr:row>40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306050" y="20859750"/>
          <a:ext cx="1543050" cy="0"/>
          <a:chOff x="720" y="239"/>
          <a:chExt cx="162" cy="3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1" y="241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740" y="255"/>
            <a:ext cx="119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57" y="241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10391766" y="-18790242"/>
            <a:ext cx="1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11763366" y="-18790242"/>
            <a:ext cx="1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11096611" y="-18790242"/>
            <a:ext cx="2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2.5'</a:t>
            </a:r>
          </a:p>
        </xdr:txBody>
      </xdr:sp>
    </xdr:grpSp>
    <xdr:clientData/>
  </xdr:twoCellAnchor>
  <xdr:twoCellAnchor>
    <xdr:from>
      <xdr:col>13</xdr:col>
      <xdr:colOff>361950</xdr:colOff>
      <xdr:row>40</xdr:row>
      <xdr:rowOff>0</xdr:rowOff>
    </xdr:from>
    <xdr:to>
      <xdr:col>17</xdr:col>
      <xdr:colOff>561975</xdr:colOff>
      <xdr:row>40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10325100" y="20859750"/>
          <a:ext cx="1524000" cy="0"/>
          <a:chOff x="722" y="303"/>
          <a:chExt cx="160" cy="19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>
            <a:off x="743" y="308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742" y="322"/>
            <a:ext cx="119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859" y="308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10410816" y="-10200243"/>
            <a:ext cx="1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1763366" y="-10200243"/>
            <a:ext cx="1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11125179" y="-10200243"/>
            <a:ext cx="4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45.5'</a:t>
            </a:r>
          </a:p>
        </xdr:txBody>
      </xdr:sp>
    </xdr:grpSp>
    <xdr:clientData/>
  </xdr:twoCellAnchor>
  <xdr:twoCellAnchor>
    <xdr:from>
      <xdr:col>13</xdr:col>
      <xdr:colOff>590550</xdr:colOff>
      <xdr:row>40</xdr:row>
      <xdr:rowOff>0</xdr:rowOff>
    </xdr:from>
    <xdr:to>
      <xdr:col>17</xdr:col>
      <xdr:colOff>381000</xdr:colOff>
      <xdr:row>40</xdr:row>
      <xdr:rowOff>0</xdr:rowOff>
    </xdr:to>
    <xdr:grpSp>
      <xdr:nvGrpSpPr>
        <xdr:cNvPr id="15" name="Group 15"/>
        <xdr:cNvGrpSpPr>
          <a:grpSpLocks/>
        </xdr:cNvGrpSpPr>
      </xdr:nvGrpSpPr>
      <xdr:grpSpPr>
        <a:xfrm>
          <a:off x="10553700" y="20859750"/>
          <a:ext cx="1114425" cy="0"/>
          <a:chOff x="746" y="347"/>
          <a:chExt cx="117" cy="20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767" y="35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841" y="35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10639416" y="-10737070"/>
            <a:ext cx="1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11582391" y="-10737070"/>
            <a:ext cx="1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11249004" y="-10737070"/>
            <a:ext cx="4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1'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767" y="366"/>
            <a:ext cx="7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2</xdr:row>
      <xdr:rowOff>66675</xdr:rowOff>
    </xdr:from>
    <xdr:to>
      <xdr:col>17</xdr:col>
      <xdr:colOff>561975</xdr:colOff>
      <xdr:row>4</xdr:row>
      <xdr:rowOff>95250</xdr:rowOff>
    </xdr:to>
    <xdr:grpSp>
      <xdr:nvGrpSpPr>
        <xdr:cNvPr id="22" name="Group 22"/>
        <xdr:cNvGrpSpPr>
          <a:grpSpLocks/>
        </xdr:cNvGrpSpPr>
      </xdr:nvGrpSpPr>
      <xdr:grpSpPr>
        <a:xfrm>
          <a:off x="10306050" y="457200"/>
          <a:ext cx="1543050" cy="409575"/>
          <a:chOff x="720" y="239"/>
          <a:chExt cx="162" cy="35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741" y="241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740" y="255"/>
            <a:ext cx="119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857" y="241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720" y="239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27" name="Text Box 27"/>
          <xdr:cNvSpPr txBox="1">
            <a:spLocks noChangeArrowheads="1"/>
          </xdr:cNvSpPr>
        </xdr:nvSpPr>
        <xdr:spPr>
          <a:xfrm>
            <a:off x="864" y="240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789" y="258"/>
            <a:ext cx="2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2.5'</a:t>
            </a:r>
          </a:p>
        </xdr:txBody>
      </xdr:sp>
    </xdr:grpSp>
    <xdr:clientData/>
  </xdr:twoCellAnchor>
  <xdr:twoCellAnchor>
    <xdr:from>
      <xdr:col>13</xdr:col>
      <xdr:colOff>361950</xdr:colOff>
      <xdr:row>6</xdr:row>
      <xdr:rowOff>66675</xdr:rowOff>
    </xdr:from>
    <xdr:to>
      <xdr:col>17</xdr:col>
      <xdr:colOff>561975</xdr:colOff>
      <xdr:row>6</xdr:row>
      <xdr:rowOff>361950</xdr:rowOff>
    </xdr:to>
    <xdr:grpSp>
      <xdr:nvGrpSpPr>
        <xdr:cNvPr id="29" name="Group 29"/>
        <xdr:cNvGrpSpPr>
          <a:grpSpLocks/>
        </xdr:cNvGrpSpPr>
      </xdr:nvGrpSpPr>
      <xdr:grpSpPr>
        <a:xfrm>
          <a:off x="10325100" y="1257300"/>
          <a:ext cx="1524000" cy="304800"/>
          <a:chOff x="722" y="303"/>
          <a:chExt cx="160" cy="19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743" y="308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742" y="322"/>
            <a:ext cx="119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859" y="308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 Box 33"/>
          <xdr:cNvSpPr txBox="1">
            <a:spLocks noChangeArrowheads="1"/>
          </xdr:cNvSpPr>
        </xdr:nvSpPr>
        <xdr:spPr>
          <a:xfrm>
            <a:off x="722" y="306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34" name="Text Box 34"/>
          <xdr:cNvSpPr txBox="1">
            <a:spLocks noChangeArrowheads="1"/>
          </xdr:cNvSpPr>
        </xdr:nvSpPr>
        <xdr:spPr>
          <a:xfrm>
            <a:off x="864" y="306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35" name="Text Box 35"/>
          <xdr:cNvSpPr txBox="1">
            <a:spLocks noChangeArrowheads="1"/>
          </xdr:cNvSpPr>
        </xdr:nvSpPr>
        <xdr:spPr>
          <a:xfrm>
            <a:off x="785" y="303"/>
            <a:ext cx="4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45.5'</a:t>
            </a:r>
          </a:p>
        </xdr:txBody>
      </xdr:sp>
    </xdr:grpSp>
    <xdr:clientData/>
  </xdr:twoCellAnchor>
  <xdr:twoCellAnchor>
    <xdr:from>
      <xdr:col>13</xdr:col>
      <xdr:colOff>590550</xdr:colOff>
      <xdr:row>7</xdr:row>
      <xdr:rowOff>0</xdr:rowOff>
    </xdr:from>
    <xdr:to>
      <xdr:col>17</xdr:col>
      <xdr:colOff>381000</xdr:colOff>
      <xdr:row>7</xdr:row>
      <xdr:rowOff>190500</xdr:rowOff>
    </xdr:to>
    <xdr:grpSp>
      <xdr:nvGrpSpPr>
        <xdr:cNvPr id="36" name="Group 36"/>
        <xdr:cNvGrpSpPr>
          <a:grpSpLocks/>
        </xdr:cNvGrpSpPr>
      </xdr:nvGrpSpPr>
      <xdr:grpSpPr>
        <a:xfrm>
          <a:off x="10553700" y="2000250"/>
          <a:ext cx="1114425" cy="190500"/>
          <a:chOff x="746" y="347"/>
          <a:chExt cx="117" cy="20"/>
        </a:xfrm>
        <a:solidFill>
          <a:srgbClr val="FFFFFF"/>
        </a:solidFill>
      </xdr:grpSpPr>
      <xdr:sp>
        <xdr:nvSpPr>
          <xdr:cNvPr id="37" name="Line 37"/>
          <xdr:cNvSpPr>
            <a:spLocks/>
          </xdr:cNvSpPr>
        </xdr:nvSpPr>
        <xdr:spPr>
          <a:xfrm>
            <a:off x="767" y="35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841" y="35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39"/>
          <xdr:cNvSpPr txBox="1">
            <a:spLocks noChangeArrowheads="1"/>
          </xdr:cNvSpPr>
        </xdr:nvSpPr>
        <xdr:spPr>
          <a:xfrm>
            <a:off x="746" y="351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40" name="Text Box 40"/>
          <xdr:cNvSpPr txBox="1">
            <a:spLocks noChangeArrowheads="1"/>
          </xdr:cNvSpPr>
        </xdr:nvSpPr>
        <xdr:spPr>
          <a:xfrm>
            <a:off x="845" y="351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41" name="Text Box 41"/>
          <xdr:cNvSpPr txBox="1">
            <a:spLocks noChangeArrowheads="1"/>
          </xdr:cNvSpPr>
        </xdr:nvSpPr>
        <xdr:spPr>
          <a:xfrm>
            <a:off x="798" y="347"/>
            <a:ext cx="4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1'</a:t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767" y="366"/>
            <a:ext cx="7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400050</xdr:colOff>
      <xdr:row>29</xdr:row>
      <xdr:rowOff>333375</xdr:rowOff>
    </xdr:from>
    <xdr:to>
      <xdr:col>16</xdr:col>
      <xdr:colOff>66675</xdr:colOff>
      <xdr:row>29</xdr:row>
      <xdr:rowOff>333375</xdr:rowOff>
    </xdr:to>
    <xdr:sp>
      <xdr:nvSpPr>
        <xdr:cNvPr id="43" name="AutoShape 44"/>
        <xdr:cNvSpPr>
          <a:spLocks/>
        </xdr:cNvSpPr>
      </xdr:nvSpPr>
      <xdr:spPr>
        <a:xfrm>
          <a:off x="9753600" y="1520190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29</xdr:row>
      <xdr:rowOff>133350</xdr:rowOff>
    </xdr:from>
    <xdr:to>
      <xdr:col>14</xdr:col>
      <xdr:colOff>19050</xdr:colOff>
      <xdr:row>29</xdr:row>
      <xdr:rowOff>333375</xdr:rowOff>
    </xdr:to>
    <xdr:sp>
      <xdr:nvSpPr>
        <xdr:cNvPr id="44" name="AutoShape 45"/>
        <xdr:cNvSpPr>
          <a:spLocks/>
        </xdr:cNvSpPr>
      </xdr:nvSpPr>
      <xdr:spPr>
        <a:xfrm flipV="1">
          <a:off x="10591800" y="15001875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29</xdr:row>
      <xdr:rowOff>142875</xdr:rowOff>
    </xdr:from>
    <xdr:to>
      <xdr:col>13</xdr:col>
      <xdr:colOff>85725</xdr:colOff>
      <xdr:row>29</xdr:row>
      <xdr:rowOff>333375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9772650" y="150114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12</xdr:col>
      <xdr:colOff>266700</xdr:colOff>
      <xdr:row>30</xdr:row>
      <xdr:rowOff>47625</xdr:rowOff>
    </xdr:from>
    <xdr:to>
      <xdr:col>13</xdr:col>
      <xdr:colOff>171450</xdr:colOff>
      <xdr:row>30</xdr:row>
      <xdr:rowOff>238125</xdr:rowOff>
    </xdr:to>
    <xdr:sp>
      <xdr:nvSpPr>
        <xdr:cNvPr id="46" name="Text Box 47"/>
        <xdr:cNvSpPr txBox="1">
          <a:spLocks noChangeArrowheads="1"/>
        </xdr:cNvSpPr>
      </xdr:nvSpPr>
      <xdr:spPr>
        <a:xfrm>
          <a:off x="9620250" y="1545907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13'-6"</a:t>
          </a:r>
        </a:p>
      </xdr:txBody>
    </xdr:sp>
    <xdr:clientData/>
  </xdr:twoCellAnchor>
  <xdr:twoCellAnchor>
    <xdr:from>
      <xdr:col>11</xdr:col>
      <xdr:colOff>485775</xdr:colOff>
      <xdr:row>30</xdr:row>
      <xdr:rowOff>104775</xdr:rowOff>
    </xdr:from>
    <xdr:to>
      <xdr:col>11</xdr:col>
      <xdr:colOff>2133600</xdr:colOff>
      <xdr:row>30</xdr:row>
      <xdr:rowOff>657225</xdr:rowOff>
    </xdr:to>
    <xdr:grpSp>
      <xdr:nvGrpSpPr>
        <xdr:cNvPr id="47" name="Group 48"/>
        <xdr:cNvGrpSpPr>
          <a:grpSpLocks/>
        </xdr:cNvGrpSpPr>
      </xdr:nvGrpSpPr>
      <xdr:grpSpPr>
        <a:xfrm>
          <a:off x="6972300" y="15516225"/>
          <a:ext cx="1647825" cy="552450"/>
          <a:chOff x="689" y="1245"/>
          <a:chExt cx="173" cy="58"/>
        </a:xfrm>
        <a:solidFill>
          <a:srgbClr val="FFFFFF"/>
        </a:solidFill>
      </xdr:grpSpPr>
      <xdr:sp>
        <xdr:nvSpPr>
          <xdr:cNvPr id="48" name="AutoShape 49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50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1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2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53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53" name="Rectangle 54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54" name="Line 55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56"/>
          <xdr:cNvSpPr txBox="1">
            <a:spLocks noChangeArrowheads="1"/>
          </xdr:cNvSpPr>
        </xdr:nvSpPr>
        <xdr:spPr>
          <a:xfrm>
            <a:off x="812" y="1259"/>
            <a:ext cx="5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14</xdr:col>
      <xdr:colOff>0</xdr:colOff>
      <xdr:row>27</xdr:row>
      <xdr:rowOff>142875</xdr:rowOff>
    </xdr:from>
    <xdr:to>
      <xdr:col>14</xdr:col>
      <xdr:colOff>19050</xdr:colOff>
      <xdr:row>28</xdr:row>
      <xdr:rowOff>47625</xdr:rowOff>
    </xdr:to>
    <xdr:sp>
      <xdr:nvSpPr>
        <xdr:cNvPr id="56" name="AutoShape 57"/>
        <xdr:cNvSpPr>
          <a:spLocks/>
        </xdr:cNvSpPr>
      </xdr:nvSpPr>
      <xdr:spPr>
        <a:xfrm>
          <a:off x="10572750" y="14325600"/>
          <a:ext cx="19050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590550</xdr:colOff>
      <xdr:row>29</xdr:row>
      <xdr:rowOff>190500</xdr:rowOff>
    </xdr:from>
    <xdr:to>
      <xdr:col>12</xdr:col>
      <xdr:colOff>590550</xdr:colOff>
      <xdr:row>29</xdr:row>
      <xdr:rowOff>390525</xdr:rowOff>
    </xdr:to>
    <xdr:sp>
      <xdr:nvSpPr>
        <xdr:cNvPr id="57" name="AutoShape 58"/>
        <xdr:cNvSpPr>
          <a:spLocks/>
        </xdr:cNvSpPr>
      </xdr:nvSpPr>
      <xdr:spPr>
        <a:xfrm flipV="1">
          <a:off x="9944100" y="15059025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33</xdr:row>
      <xdr:rowOff>419100</xdr:rowOff>
    </xdr:from>
    <xdr:to>
      <xdr:col>15</xdr:col>
      <xdr:colOff>76200</xdr:colOff>
      <xdr:row>34</xdr:row>
      <xdr:rowOff>47625</xdr:rowOff>
    </xdr:to>
    <xdr:sp>
      <xdr:nvSpPr>
        <xdr:cNvPr id="58" name="Text Box 59"/>
        <xdr:cNvSpPr txBox="1">
          <a:spLocks noChangeArrowheads="1"/>
        </xdr:cNvSpPr>
      </xdr:nvSpPr>
      <xdr:spPr>
        <a:xfrm>
          <a:off x="10410825" y="1771650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29</xdr:row>
      <xdr:rowOff>400050</xdr:rowOff>
    </xdr:from>
    <xdr:to>
      <xdr:col>13</xdr:col>
      <xdr:colOff>0</xdr:colOff>
      <xdr:row>30</xdr:row>
      <xdr:rowOff>47625</xdr:rowOff>
    </xdr:to>
    <xdr:sp>
      <xdr:nvSpPr>
        <xdr:cNvPr id="59" name="Text Box 60"/>
        <xdr:cNvSpPr txBox="1">
          <a:spLocks noChangeArrowheads="1"/>
        </xdr:cNvSpPr>
      </xdr:nvSpPr>
      <xdr:spPr>
        <a:xfrm>
          <a:off x="9686925" y="152685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152400</xdr:colOff>
      <xdr:row>29</xdr:row>
      <xdr:rowOff>209550</xdr:rowOff>
    </xdr:from>
    <xdr:to>
      <xdr:col>11</xdr:col>
      <xdr:colOff>657225</xdr:colOff>
      <xdr:row>29</xdr:row>
      <xdr:rowOff>428625</xdr:rowOff>
    </xdr:to>
    <xdr:sp>
      <xdr:nvSpPr>
        <xdr:cNvPr id="60" name="Text Box 61"/>
        <xdr:cNvSpPr txBox="1">
          <a:spLocks noChangeArrowheads="1"/>
        </xdr:cNvSpPr>
      </xdr:nvSpPr>
      <xdr:spPr>
        <a:xfrm>
          <a:off x="6638925" y="150780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2047875</xdr:colOff>
      <xdr:row>29</xdr:row>
      <xdr:rowOff>190500</xdr:rowOff>
    </xdr:from>
    <xdr:to>
      <xdr:col>11</xdr:col>
      <xdr:colOff>2771775</xdr:colOff>
      <xdr:row>29</xdr:row>
      <xdr:rowOff>438150</xdr:rowOff>
    </xdr:to>
    <xdr:sp>
      <xdr:nvSpPr>
        <xdr:cNvPr id="61" name="Text Box 62"/>
        <xdr:cNvSpPr txBox="1">
          <a:spLocks noChangeArrowheads="1"/>
        </xdr:cNvSpPr>
      </xdr:nvSpPr>
      <xdr:spPr>
        <a:xfrm>
          <a:off x="8534400" y="15059025"/>
          <a:ext cx="723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647700</xdr:colOff>
      <xdr:row>29</xdr:row>
      <xdr:rowOff>190500</xdr:rowOff>
    </xdr:from>
    <xdr:to>
      <xdr:col>11</xdr:col>
      <xdr:colOff>1724025</xdr:colOff>
      <xdr:row>29</xdr:row>
      <xdr:rowOff>447675</xdr:rowOff>
    </xdr:to>
    <xdr:sp>
      <xdr:nvSpPr>
        <xdr:cNvPr id="62" name="Text Box 63"/>
        <xdr:cNvSpPr txBox="1">
          <a:spLocks noChangeArrowheads="1"/>
        </xdr:cNvSpPr>
      </xdr:nvSpPr>
      <xdr:spPr>
        <a:xfrm>
          <a:off x="7134225" y="15059025"/>
          <a:ext cx="1076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13'-6"</a:t>
          </a:r>
        </a:p>
      </xdr:txBody>
    </xdr:sp>
    <xdr:clientData/>
  </xdr:twoCellAnchor>
  <xdr:twoCellAnchor>
    <xdr:from>
      <xdr:col>11</xdr:col>
      <xdr:colOff>1181100</xdr:colOff>
      <xdr:row>29</xdr:row>
      <xdr:rowOff>200025</xdr:rowOff>
    </xdr:from>
    <xdr:to>
      <xdr:col>11</xdr:col>
      <xdr:colOff>2019300</xdr:colOff>
      <xdr:row>29</xdr:row>
      <xdr:rowOff>438150</xdr:rowOff>
    </xdr:to>
    <xdr:grpSp>
      <xdr:nvGrpSpPr>
        <xdr:cNvPr id="63" name="Group 64"/>
        <xdr:cNvGrpSpPr>
          <a:grpSpLocks/>
        </xdr:cNvGrpSpPr>
      </xdr:nvGrpSpPr>
      <xdr:grpSpPr>
        <a:xfrm>
          <a:off x="7667625" y="15068550"/>
          <a:ext cx="838200" cy="238125"/>
          <a:chOff x="709" y="472"/>
          <a:chExt cx="60" cy="18"/>
        </a:xfrm>
        <a:solidFill>
          <a:srgbClr val="FFFFFF"/>
        </a:solidFill>
      </xdr:grpSpPr>
      <xdr:sp>
        <xdr:nvSpPr>
          <xdr:cNvPr id="64" name="AutoShape 65"/>
          <xdr:cNvSpPr>
            <a:spLocks/>
          </xdr:cNvSpPr>
        </xdr:nvSpPr>
        <xdr:spPr>
          <a:xfrm>
            <a:off x="709" y="490"/>
            <a:ext cx="6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66"/>
          <xdr:cNvSpPr>
            <a:spLocks/>
          </xdr:cNvSpPr>
        </xdr:nvSpPr>
        <xdr:spPr>
          <a:xfrm flipV="1">
            <a:off x="769" y="472"/>
            <a:ext cx="0" cy="1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400050</xdr:colOff>
      <xdr:row>29</xdr:row>
      <xdr:rowOff>228600</xdr:rowOff>
    </xdr:from>
    <xdr:to>
      <xdr:col>11</xdr:col>
      <xdr:colOff>1333500</xdr:colOff>
      <xdr:row>29</xdr:row>
      <xdr:rowOff>466725</xdr:rowOff>
    </xdr:to>
    <xdr:grpSp>
      <xdr:nvGrpSpPr>
        <xdr:cNvPr id="66" name="Group 67"/>
        <xdr:cNvGrpSpPr>
          <a:grpSpLocks/>
        </xdr:cNvGrpSpPr>
      </xdr:nvGrpSpPr>
      <xdr:grpSpPr>
        <a:xfrm>
          <a:off x="6886575" y="15097125"/>
          <a:ext cx="933450" cy="238125"/>
          <a:chOff x="678" y="474"/>
          <a:chExt cx="51" cy="24"/>
        </a:xfrm>
        <a:solidFill>
          <a:srgbClr val="FFFFFF"/>
        </a:solidFill>
      </xdr:grpSpPr>
      <xdr:sp>
        <xdr:nvSpPr>
          <xdr:cNvPr id="67" name="AutoShape 68"/>
          <xdr:cNvSpPr>
            <a:spLocks/>
          </xdr:cNvSpPr>
        </xdr:nvSpPr>
        <xdr:spPr>
          <a:xfrm>
            <a:off x="678" y="498"/>
            <a:ext cx="5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69"/>
          <xdr:cNvSpPr>
            <a:spLocks/>
          </xdr:cNvSpPr>
        </xdr:nvSpPr>
        <xdr:spPr>
          <a:xfrm flipV="1">
            <a:off x="678" y="474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304800</xdr:colOff>
      <xdr:row>31</xdr:row>
      <xdr:rowOff>114300</xdr:rowOff>
    </xdr:from>
    <xdr:to>
      <xdr:col>13</xdr:col>
      <xdr:colOff>419100</xdr:colOff>
      <xdr:row>31</xdr:row>
      <xdr:rowOff>361950</xdr:rowOff>
    </xdr:to>
    <xdr:sp>
      <xdr:nvSpPr>
        <xdr:cNvPr id="69" name="Text Box 70"/>
        <xdr:cNvSpPr txBox="1">
          <a:spLocks noChangeArrowheads="1"/>
        </xdr:cNvSpPr>
      </xdr:nvSpPr>
      <xdr:spPr>
        <a:xfrm>
          <a:off x="9658350" y="16325850"/>
          <a:ext cx="723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1/2"</a:t>
          </a:r>
        </a:p>
      </xdr:txBody>
    </xdr:sp>
    <xdr:clientData/>
  </xdr:twoCellAnchor>
  <xdr:twoCellAnchor>
    <xdr:from>
      <xdr:col>11</xdr:col>
      <xdr:colOff>152400</xdr:colOff>
      <xdr:row>31</xdr:row>
      <xdr:rowOff>209550</xdr:rowOff>
    </xdr:from>
    <xdr:to>
      <xdr:col>11</xdr:col>
      <xdr:colOff>657225</xdr:colOff>
      <xdr:row>31</xdr:row>
      <xdr:rowOff>428625</xdr:rowOff>
    </xdr:to>
    <xdr:sp>
      <xdr:nvSpPr>
        <xdr:cNvPr id="70" name="Text Box 71"/>
        <xdr:cNvSpPr txBox="1">
          <a:spLocks noChangeArrowheads="1"/>
        </xdr:cNvSpPr>
      </xdr:nvSpPr>
      <xdr:spPr>
        <a:xfrm>
          <a:off x="6638925" y="164211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2047875</xdr:colOff>
      <xdr:row>31</xdr:row>
      <xdr:rowOff>190500</xdr:rowOff>
    </xdr:from>
    <xdr:to>
      <xdr:col>11</xdr:col>
      <xdr:colOff>2771775</xdr:colOff>
      <xdr:row>31</xdr:row>
      <xdr:rowOff>438150</xdr:rowOff>
    </xdr:to>
    <xdr:sp>
      <xdr:nvSpPr>
        <xdr:cNvPr id="71" name="Text Box 72"/>
        <xdr:cNvSpPr txBox="1">
          <a:spLocks noChangeArrowheads="1"/>
        </xdr:cNvSpPr>
      </xdr:nvSpPr>
      <xdr:spPr>
        <a:xfrm>
          <a:off x="8534400" y="16402050"/>
          <a:ext cx="723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647700</xdr:colOff>
      <xdr:row>31</xdr:row>
      <xdr:rowOff>190500</xdr:rowOff>
    </xdr:from>
    <xdr:to>
      <xdr:col>11</xdr:col>
      <xdr:colOff>1724025</xdr:colOff>
      <xdr:row>31</xdr:row>
      <xdr:rowOff>447675</xdr:rowOff>
    </xdr:to>
    <xdr:sp>
      <xdr:nvSpPr>
        <xdr:cNvPr id="72" name="Text Box 73"/>
        <xdr:cNvSpPr txBox="1">
          <a:spLocks noChangeArrowheads="1"/>
        </xdr:cNvSpPr>
      </xdr:nvSpPr>
      <xdr:spPr>
        <a:xfrm>
          <a:off x="7134225" y="16402050"/>
          <a:ext cx="1076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13'-6"</a:t>
          </a:r>
        </a:p>
      </xdr:txBody>
    </xdr:sp>
    <xdr:clientData/>
  </xdr:twoCellAnchor>
  <xdr:twoCellAnchor>
    <xdr:from>
      <xdr:col>11</xdr:col>
      <xdr:colOff>1181100</xdr:colOff>
      <xdr:row>31</xdr:row>
      <xdr:rowOff>200025</xdr:rowOff>
    </xdr:from>
    <xdr:to>
      <xdr:col>11</xdr:col>
      <xdr:colOff>2019300</xdr:colOff>
      <xdr:row>31</xdr:row>
      <xdr:rowOff>438150</xdr:rowOff>
    </xdr:to>
    <xdr:grpSp>
      <xdr:nvGrpSpPr>
        <xdr:cNvPr id="73" name="Group 74"/>
        <xdr:cNvGrpSpPr>
          <a:grpSpLocks/>
        </xdr:cNvGrpSpPr>
      </xdr:nvGrpSpPr>
      <xdr:grpSpPr>
        <a:xfrm>
          <a:off x="7667625" y="16411575"/>
          <a:ext cx="838200" cy="238125"/>
          <a:chOff x="709" y="472"/>
          <a:chExt cx="60" cy="18"/>
        </a:xfrm>
        <a:solidFill>
          <a:srgbClr val="FFFFFF"/>
        </a:solidFill>
      </xdr:grpSpPr>
      <xdr:sp>
        <xdr:nvSpPr>
          <xdr:cNvPr id="74" name="AutoShape 75"/>
          <xdr:cNvSpPr>
            <a:spLocks/>
          </xdr:cNvSpPr>
        </xdr:nvSpPr>
        <xdr:spPr>
          <a:xfrm>
            <a:off x="709" y="490"/>
            <a:ext cx="6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76"/>
          <xdr:cNvSpPr>
            <a:spLocks/>
          </xdr:cNvSpPr>
        </xdr:nvSpPr>
        <xdr:spPr>
          <a:xfrm flipV="1">
            <a:off x="769" y="472"/>
            <a:ext cx="0" cy="1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400050</xdr:colOff>
      <xdr:row>31</xdr:row>
      <xdr:rowOff>228600</xdr:rowOff>
    </xdr:from>
    <xdr:to>
      <xdr:col>11</xdr:col>
      <xdr:colOff>1333500</xdr:colOff>
      <xdr:row>31</xdr:row>
      <xdr:rowOff>466725</xdr:rowOff>
    </xdr:to>
    <xdr:grpSp>
      <xdr:nvGrpSpPr>
        <xdr:cNvPr id="76" name="Group 77"/>
        <xdr:cNvGrpSpPr>
          <a:grpSpLocks/>
        </xdr:cNvGrpSpPr>
      </xdr:nvGrpSpPr>
      <xdr:grpSpPr>
        <a:xfrm>
          <a:off x="6886575" y="16440150"/>
          <a:ext cx="933450" cy="238125"/>
          <a:chOff x="678" y="474"/>
          <a:chExt cx="51" cy="24"/>
        </a:xfrm>
        <a:solidFill>
          <a:srgbClr val="FFFFFF"/>
        </a:solidFill>
      </xdr:grpSpPr>
      <xdr:sp>
        <xdr:nvSpPr>
          <xdr:cNvPr id="77" name="AutoShape 78"/>
          <xdr:cNvSpPr>
            <a:spLocks/>
          </xdr:cNvSpPr>
        </xdr:nvSpPr>
        <xdr:spPr>
          <a:xfrm>
            <a:off x="678" y="498"/>
            <a:ext cx="5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79"/>
          <xdr:cNvSpPr>
            <a:spLocks/>
          </xdr:cNvSpPr>
        </xdr:nvSpPr>
        <xdr:spPr>
          <a:xfrm flipV="1">
            <a:off x="678" y="474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342900</xdr:colOff>
      <xdr:row>32</xdr:row>
      <xdr:rowOff>76200</xdr:rowOff>
    </xdr:from>
    <xdr:to>
      <xdr:col>11</xdr:col>
      <xdr:colOff>2419350</xdr:colOff>
      <xdr:row>32</xdr:row>
      <xdr:rowOff>485775</xdr:rowOff>
    </xdr:to>
    <xdr:grpSp>
      <xdr:nvGrpSpPr>
        <xdr:cNvPr id="79" name="Group 277"/>
        <xdr:cNvGrpSpPr>
          <a:grpSpLocks/>
        </xdr:cNvGrpSpPr>
      </xdr:nvGrpSpPr>
      <xdr:grpSpPr>
        <a:xfrm>
          <a:off x="6829425" y="16830675"/>
          <a:ext cx="2076450" cy="409575"/>
          <a:chOff x="717" y="1733"/>
          <a:chExt cx="218" cy="43"/>
        </a:xfrm>
        <a:solidFill>
          <a:srgbClr val="FFFFFF"/>
        </a:solidFill>
      </xdr:grpSpPr>
      <xdr:sp>
        <xdr:nvSpPr>
          <xdr:cNvPr id="80" name="AutoShape 80"/>
          <xdr:cNvSpPr>
            <a:spLocks/>
          </xdr:cNvSpPr>
        </xdr:nvSpPr>
        <xdr:spPr>
          <a:xfrm>
            <a:off x="733" y="1740"/>
            <a:ext cx="167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81"/>
          <xdr:cNvSpPr>
            <a:spLocks/>
          </xdr:cNvSpPr>
        </xdr:nvSpPr>
        <xdr:spPr>
          <a:xfrm>
            <a:off x="723" y="1751"/>
            <a:ext cx="1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82"/>
          <xdr:cNvSpPr>
            <a:spLocks/>
          </xdr:cNvSpPr>
        </xdr:nvSpPr>
        <xdr:spPr>
          <a:xfrm>
            <a:off x="725" y="1733"/>
            <a:ext cx="162" cy="3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83"/>
          <xdr:cNvSpPr>
            <a:spLocks/>
          </xdr:cNvSpPr>
        </xdr:nvSpPr>
        <xdr:spPr>
          <a:xfrm>
            <a:off x="717" y="1749"/>
            <a:ext cx="23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85"/>
          <xdr:cNvSpPr txBox="1">
            <a:spLocks noChangeArrowheads="1"/>
          </xdr:cNvSpPr>
        </xdr:nvSpPr>
        <xdr:spPr>
          <a:xfrm>
            <a:off x="763" y="1749"/>
            <a:ext cx="7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2'-7"</a:t>
            </a:r>
          </a:p>
        </xdr:txBody>
      </xdr:sp>
      <xdr:sp>
        <xdr:nvSpPr>
          <xdr:cNvPr id="85" name="Rectangle 86"/>
          <xdr:cNvSpPr>
            <a:spLocks/>
          </xdr:cNvSpPr>
        </xdr:nvSpPr>
        <xdr:spPr>
          <a:xfrm>
            <a:off x="897" y="1737"/>
            <a:ext cx="3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</xdr:grpSp>
    <xdr:clientData/>
  </xdr:twoCellAnchor>
  <xdr:twoCellAnchor>
    <xdr:from>
      <xdr:col>11</xdr:col>
      <xdr:colOff>152400</xdr:colOff>
      <xdr:row>33</xdr:row>
      <xdr:rowOff>209550</xdr:rowOff>
    </xdr:from>
    <xdr:to>
      <xdr:col>11</xdr:col>
      <xdr:colOff>657225</xdr:colOff>
      <xdr:row>33</xdr:row>
      <xdr:rowOff>428625</xdr:rowOff>
    </xdr:to>
    <xdr:sp>
      <xdr:nvSpPr>
        <xdr:cNvPr id="86" name="Text Box 87"/>
        <xdr:cNvSpPr txBox="1">
          <a:spLocks noChangeArrowheads="1"/>
        </xdr:cNvSpPr>
      </xdr:nvSpPr>
      <xdr:spPr>
        <a:xfrm>
          <a:off x="6638925" y="175069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2047875</xdr:colOff>
      <xdr:row>33</xdr:row>
      <xdr:rowOff>190500</xdr:rowOff>
    </xdr:from>
    <xdr:to>
      <xdr:col>11</xdr:col>
      <xdr:colOff>2771775</xdr:colOff>
      <xdr:row>33</xdr:row>
      <xdr:rowOff>438150</xdr:rowOff>
    </xdr:to>
    <xdr:sp>
      <xdr:nvSpPr>
        <xdr:cNvPr id="87" name="Text Box 88"/>
        <xdr:cNvSpPr txBox="1">
          <a:spLocks noChangeArrowheads="1"/>
        </xdr:cNvSpPr>
      </xdr:nvSpPr>
      <xdr:spPr>
        <a:xfrm>
          <a:off x="8534400" y="17487900"/>
          <a:ext cx="723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647700</xdr:colOff>
      <xdr:row>33</xdr:row>
      <xdr:rowOff>190500</xdr:rowOff>
    </xdr:from>
    <xdr:to>
      <xdr:col>11</xdr:col>
      <xdr:colOff>1724025</xdr:colOff>
      <xdr:row>33</xdr:row>
      <xdr:rowOff>447675</xdr:rowOff>
    </xdr:to>
    <xdr:sp>
      <xdr:nvSpPr>
        <xdr:cNvPr id="88" name="Text Box 89"/>
        <xdr:cNvSpPr txBox="1">
          <a:spLocks noChangeArrowheads="1"/>
        </xdr:cNvSpPr>
      </xdr:nvSpPr>
      <xdr:spPr>
        <a:xfrm>
          <a:off x="7134225" y="17487900"/>
          <a:ext cx="1076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13'-6"</a:t>
          </a:r>
        </a:p>
      </xdr:txBody>
    </xdr:sp>
    <xdr:clientData/>
  </xdr:twoCellAnchor>
  <xdr:twoCellAnchor>
    <xdr:from>
      <xdr:col>11</xdr:col>
      <xdr:colOff>1181100</xdr:colOff>
      <xdr:row>33</xdr:row>
      <xdr:rowOff>200025</xdr:rowOff>
    </xdr:from>
    <xdr:to>
      <xdr:col>11</xdr:col>
      <xdr:colOff>2019300</xdr:colOff>
      <xdr:row>33</xdr:row>
      <xdr:rowOff>438150</xdr:rowOff>
    </xdr:to>
    <xdr:grpSp>
      <xdr:nvGrpSpPr>
        <xdr:cNvPr id="89" name="Group 90"/>
        <xdr:cNvGrpSpPr>
          <a:grpSpLocks/>
        </xdr:cNvGrpSpPr>
      </xdr:nvGrpSpPr>
      <xdr:grpSpPr>
        <a:xfrm>
          <a:off x="7667625" y="17497425"/>
          <a:ext cx="838200" cy="238125"/>
          <a:chOff x="709" y="472"/>
          <a:chExt cx="60" cy="18"/>
        </a:xfrm>
        <a:solidFill>
          <a:srgbClr val="FFFFFF"/>
        </a:solidFill>
      </xdr:grpSpPr>
      <xdr:sp>
        <xdr:nvSpPr>
          <xdr:cNvPr id="90" name="AutoShape 91"/>
          <xdr:cNvSpPr>
            <a:spLocks/>
          </xdr:cNvSpPr>
        </xdr:nvSpPr>
        <xdr:spPr>
          <a:xfrm>
            <a:off x="709" y="490"/>
            <a:ext cx="6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92"/>
          <xdr:cNvSpPr>
            <a:spLocks/>
          </xdr:cNvSpPr>
        </xdr:nvSpPr>
        <xdr:spPr>
          <a:xfrm flipV="1">
            <a:off x="769" y="472"/>
            <a:ext cx="0" cy="1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400050</xdr:colOff>
      <xdr:row>33</xdr:row>
      <xdr:rowOff>228600</xdr:rowOff>
    </xdr:from>
    <xdr:to>
      <xdr:col>11</xdr:col>
      <xdr:colOff>1333500</xdr:colOff>
      <xdr:row>33</xdr:row>
      <xdr:rowOff>466725</xdr:rowOff>
    </xdr:to>
    <xdr:grpSp>
      <xdr:nvGrpSpPr>
        <xdr:cNvPr id="92" name="Group 93"/>
        <xdr:cNvGrpSpPr>
          <a:grpSpLocks/>
        </xdr:cNvGrpSpPr>
      </xdr:nvGrpSpPr>
      <xdr:grpSpPr>
        <a:xfrm>
          <a:off x="6886575" y="17526000"/>
          <a:ext cx="933450" cy="238125"/>
          <a:chOff x="678" y="474"/>
          <a:chExt cx="51" cy="24"/>
        </a:xfrm>
        <a:solidFill>
          <a:srgbClr val="FFFFFF"/>
        </a:solidFill>
      </xdr:grpSpPr>
      <xdr:sp>
        <xdr:nvSpPr>
          <xdr:cNvPr id="93" name="AutoShape 94"/>
          <xdr:cNvSpPr>
            <a:spLocks/>
          </xdr:cNvSpPr>
        </xdr:nvSpPr>
        <xdr:spPr>
          <a:xfrm>
            <a:off x="678" y="498"/>
            <a:ext cx="5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95"/>
          <xdr:cNvSpPr>
            <a:spLocks/>
          </xdr:cNvSpPr>
        </xdr:nvSpPr>
        <xdr:spPr>
          <a:xfrm flipV="1">
            <a:off x="678" y="474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495300</xdr:colOff>
      <xdr:row>34</xdr:row>
      <xdr:rowOff>142875</xdr:rowOff>
    </xdr:from>
    <xdr:to>
      <xdr:col>11</xdr:col>
      <xdr:colOff>2085975</xdr:colOff>
      <xdr:row>34</xdr:row>
      <xdr:rowOff>485775</xdr:rowOff>
    </xdr:to>
    <xdr:sp>
      <xdr:nvSpPr>
        <xdr:cNvPr id="95" name="AutoShape 96"/>
        <xdr:cNvSpPr>
          <a:spLocks/>
        </xdr:cNvSpPr>
      </xdr:nvSpPr>
      <xdr:spPr>
        <a:xfrm>
          <a:off x="6981825" y="17983200"/>
          <a:ext cx="15906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34</xdr:row>
      <xdr:rowOff>247650</xdr:rowOff>
    </xdr:from>
    <xdr:to>
      <xdr:col>11</xdr:col>
      <xdr:colOff>581025</xdr:colOff>
      <xdr:row>34</xdr:row>
      <xdr:rowOff>361950</xdr:rowOff>
    </xdr:to>
    <xdr:sp>
      <xdr:nvSpPr>
        <xdr:cNvPr id="96" name="Rectangle 97"/>
        <xdr:cNvSpPr>
          <a:spLocks/>
        </xdr:cNvSpPr>
      </xdr:nvSpPr>
      <xdr:spPr>
        <a:xfrm>
          <a:off x="6886575" y="18087975"/>
          <a:ext cx="1809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34</xdr:row>
      <xdr:rowOff>76200</xdr:rowOff>
    </xdr:from>
    <xdr:to>
      <xdr:col>11</xdr:col>
      <xdr:colOff>1962150</xdr:colOff>
      <xdr:row>34</xdr:row>
      <xdr:rowOff>438150</xdr:rowOff>
    </xdr:to>
    <xdr:sp>
      <xdr:nvSpPr>
        <xdr:cNvPr id="97" name="AutoShape 98"/>
        <xdr:cNvSpPr>
          <a:spLocks/>
        </xdr:cNvSpPr>
      </xdr:nvSpPr>
      <xdr:spPr>
        <a:xfrm>
          <a:off x="6905625" y="17916525"/>
          <a:ext cx="154305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34</xdr:row>
      <xdr:rowOff>228600</xdr:rowOff>
    </xdr:from>
    <xdr:to>
      <xdr:col>11</xdr:col>
      <xdr:colOff>561975</xdr:colOff>
      <xdr:row>34</xdr:row>
      <xdr:rowOff>276225</xdr:rowOff>
    </xdr:to>
    <xdr:sp>
      <xdr:nvSpPr>
        <xdr:cNvPr id="98" name="Rectangle 99"/>
        <xdr:cNvSpPr>
          <a:spLocks/>
        </xdr:cNvSpPr>
      </xdr:nvSpPr>
      <xdr:spPr>
        <a:xfrm>
          <a:off x="6829425" y="18068925"/>
          <a:ext cx="219075" cy="47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781050</xdr:colOff>
      <xdr:row>34</xdr:row>
      <xdr:rowOff>228600</xdr:rowOff>
    </xdr:from>
    <xdr:to>
      <xdr:col>11</xdr:col>
      <xdr:colOff>1485900</xdr:colOff>
      <xdr:row>34</xdr:row>
      <xdr:rowOff>400050</xdr:rowOff>
    </xdr:to>
    <xdr:sp>
      <xdr:nvSpPr>
        <xdr:cNvPr id="99" name="Text Box 100"/>
        <xdr:cNvSpPr txBox="1">
          <a:spLocks noChangeArrowheads="1"/>
        </xdr:cNvSpPr>
      </xdr:nvSpPr>
      <xdr:spPr>
        <a:xfrm>
          <a:off x="7267575" y="180689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4'-9"</a:t>
          </a:r>
        </a:p>
      </xdr:txBody>
    </xdr:sp>
    <xdr:clientData/>
  </xdr:twoCellAnchor>
  <xdr:twoCellAnchor>
    <xdr:from>
      <xdr:col>11</xdr:col>
      <xdr:colOff>2057400</xdr:colOff>
      <xdr:row>34</xdr:row>
      <xdr:rowOff>114300</xdr:rowOff>
    </xdr:from>
    <xdr:to>
      <xdr:col>11</xdr:col>
      <xdr:colOff>2419350</xdr:colOff>
      <xdr:row>34</xdr:row>
      <xdr:rowOff>400050</xdr:rowOff>
    </xdr:to>
    <xdr:sp>
      <xdr:nvSpPr>
        <xdr:cNvPr id="100" name="Rectangle 101"/>
        <xdr:cNvSpPr>
          <a:spLocks/>
        </xdr:cNvSpPr>
      </xdr:nvSpPr>
      <xdr:spPr>
        <a:xfrm>
          <a:off x="8543925" y="17954625"/>
          <a:ext cx="361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152400</xdr:colOff>
      <xdr:row>35</xdr:row>
      <xdr:rowOff>209550</xdr:rowOff>
    </xdr:from>
    <xdr:to>
      <xdr:col>11</xdr:col>
      <xdr:colOff>657225</xdr:colOff>
      <xdr:row>35</xdr:row>
      <xdr:rowOff>428625</xdr:rowOff>
    </xdr:to>
    <xdr:sp>
      <xdr:nvSpPr>
        <xdr:cNvPr id="101" name="Text Box 102"/>
        <xdr:cNvSpPr txBox="1">
          <a:spLocks noChangeArrowheads="1"/>
        </xdr:cNvSpPr>
      </xdr:nvSpPr>
      <xdr:spPr>
        <a:xfrm>
          <a:off x="6638925" y="185451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2047875</xdr:colOff>
      <xdr:row>35</xdr:row>
      <xdr:rowOff>190500</xdr:rowOff>
    </xdr:from>
    <xdr:to>
      <xdr:col>11</xdr:col>
      <xdr:colOff>2771775</xdr:colOff>
      <xdr:row>35</xdr:row>
      <xdr:rowOff>438150</xdr:rowOff>
    </xdr:to>
    <xdr:sp>
      <xdr:nvSpPr>
        <xdr:cNvPr id="102" name="Text Box 103"/>
        <xdr:cNvSpPr txBox="1">
          <a:spLocks noChangeArrowheads="1"/>
        </xdr:cNvSpPr>
      </xdr:nvSpPr>
      <xdr:spPr>
        <a:xfrm>
          <a:off x="8534400" y="18526125"/>
          <a:ext cx="723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647700</xdr:colOff>
      <xdr:row>35</xdr:row>
      <xdr:rowOff>190500</xdr:rowOff>
    </xdr:from>
    <xdr:to>
      <xdr:col>11</xdr:col>
      <xdr:colOff>1724025</xdr:colOff>
      <xdr:row>35</xdr:row>
      <xdr:rowOff>447675</xdr:rowOff>
    </xdr:to>
    <xdr:sp>
      <xdr:nvSpPr>
        <xdr:cNvPr id="103" name="Text Box 104"/>
        <xdr:cNvSpPr txBox="1">
          <a:spLocks noChangeArrowheads="1"/>
        </xdr:cNvSpPr>
      </xdr:nvSpPr>
      <xdr:spPr>
        <a:xfrm>
          <a:off x="7134225" y="18526125"/>
          <a:ext cx="1076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13'-6"</a:t>
          </a:r>
        </a:p>
      </xdr:txBody>
    </xdr:sp>
    <xdr:clientData/>
  </xdr:twoCellAnchor>
  <xdr:twoCellAnchor>
    <xdr:from>
      <xdr:col>11</xdr:col>
      <xdr:colOff>1181100</xdr:colOff>
      <xdr:row>35</xdr:row>
      <xdr:rowOff>200025</xdr:rowOff>
    </xdr:from>
    <xdr:to>
      <xdr:col>11</xdr:col>
      <xdr:colOff>2019300</xdr:colOff>
      <xdr:row>35</xdr:row>
      <xdr:rowOff>438150</xdr:rowOff>
    </xdr:to>
    <xdr:grpSp>
      <xdr:nvGrpSpPr>
        <xdr:cNvPr id="104" name="Group 105"/>
        <xdr:cNvGrpSpPr>
          <a:grpSpLocks/>
        </xdr:cNvGrpSpPr>
      </xdr:nvGrpSpPr>
      <xdr:grpSpPr>
        <a:xfrm>
          <a:off x="7667625" y="18535650"/>
          <a:ext cx="838200" cy="238125"/>
          <a:chOff x="709" y="472"/>
          <a:chExt cx="60" cy="18"/>
        </a:xfrm>
        <a:solidFill>
          <a:srgbClr val="FFFFFF"/>
        </a:solidFill>
      </xdr:grpSpPr>
      <xdr:sp>
        <xdr:nvSpPr>
          <xdr:cNvPr id="105" name="AutoShape 106"/>
          <xdr:cNvSpPr>
            <a:spLocks/>
          </xdr:cNvSpPr>
        </xdr:nvSpPr>
        <xdr:spPr>
          <a:xfrm>
            <a:off x="709" y="490"/>
            <a:ext cx="6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07"/>
          <xdr:cNvSpPr>
            <a:spLocks/>
          </xdr:cNvSpPr>
        </xdr:nvSpPr>
        <xdr:spPr>
          <a:xfrm flipV="1">
            <a:off x="769" y="472"/>
            <a:ext cx="0" cy="1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400050</xdr:colOff>
      <xdr:row>35</xdr:row>
      <xdr:rowOff>228600</xdr:rowOff>
    </xdr:from>
    <xdr:to>
      <xdr:col>11</xdr:col>
      <xdr:colOff>1333500</xdr:colOff>
      <xdr:row>35</xdr:row>
      <xdr:rowOff>466725</xdr:rowOff>
    </xdr:to>
    <xdr:grpSp>
      <xdr:nvGrpSpPr>
        <xdr:cNvPr id="107" name="Group 108"/>
        <xdr:cNvGrpSpPr>
          <a:grpSpLocks/>
        </xdr:cNvGrpSpPr>
      </xdr:nvGrpSpPr>
      <xdr:grpSpPr>
        <a:xfrm>
          <a:off x="6886575" y="18564225"/>
          <a:ext cx="933450" cy="238125"/>
          <a:chOff x="678" y="474"/>
          <a:chExt cx="51" cy="24"/>
        </a:xfrm>
        <a:solidFill>
          <a:srgbClr val="FFFFFF"/>
        </a:solidFill>
      </xdr:grpSpPr>
      <xdr:sp>
        <xdr:nvSpPr>
          <xdr:cNvPr id="108" name="AutoShape 109"/>
          <xdr:cNvSpPr>
            <a:spLocks/>
          </xdr:cNvSpPr>
        </xdr:nvSpPr>
        <xdr:spPr>
          <a:xfrm>
            <a:off x="678" y="498"/>
            <a:ext cx="5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10"/>
          <xdr:cNvSpPr>
            <a:spLocks/>
          </xdr:cNvSpPr>
        </xdr:nvSpPr>
        <xdr:spPr>
          <a:xfrm flipV="1">
            <a:off x="678" y="474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495300</xdr:colOff>
      <xdr:row>36</xdr:row>
      <xdr:rowOff>142875</xdr:rowOff>
    </xdr:from>
    <xdr:to>
      <xdr:col>11</xdr:col>
      <xdr:colOff>2085975</xdr:colOff>
      <xdr:row>36</xdr:row>
      <xdr:rowOff>485775</xdr:rowOff>
    </xdr:to>
    <xdr:sp>
      <xdr:nvSpPr>
        <xdr:cNvPr id="110" name="AutoShape 111"/>
        <xdr:cNvSpPr>
          <a:spLocks/>
        </xdr:cNvSpPr>
      </xdr:nvSpPr>
      <xdr:spPr>
        <a:xfrm>
          <a:off x="6981825" y="19021425"/>
          <a:ext cx="15906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36</xdr:row>
      <xdr:rowOff>247650</xdr:rowOff>
    </xdr:from>
    <xdr:to>
      <xdr:col>11</xdr:col>
      <xdr:colOff>581025</xdr:colOff>
      <xdr:row>36</xdr:row>
      <xdr:rowOff>361950</xdr:rowOff>
    </xdr:to>
    <xdr:sp>
      <xdr:nvSpPr>
        <xdr:cNvPr id="111" name="Rectangle 112"/>
        <xdr:cNvSpPr>
          <a:spLocks/>
        </xdr:cNvSpPr>
      </xdr:nvSpPr>
      <xdr:spPr>
        <a:xfrm>
          <a:off x="6886575" y="19126200"/>
          <a:ext cx="1809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36</xdr:row>
      <xdr:rowOff>76200</xdr:rowOff>
    </xdr:from>
    <xdr:to>
      <xdr:col>11</xdr:col>
      <xdr:colOff>1962150</xdr:colOff>
      <xdr:row>36</xdr:row>
      <xdr:rowOff>438150</xdr:rowOff>
    </xdr:to>
    <xdr:sp>
      <xdr:nvSpPr>
        <xdr:cNvPr id="112" name="AutoShape 113"/>
        <xdr:cNvSpPr>
          <a:spLocks/>
        </xdr:cNvSpPr>
      </xdr:nvSpPr>
      <xdr:spPr>
        <a:xfrm>
          <a:off x="6905625" y="18954750"/>
          <a:ext cx="154305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36</xdr:row>
      <xdr:rowOff>228600</xdr:rowOff>
    </xdr:from>
    <xdr:to>
      <xdr:col>11</xdr:col>
      <xdr:colOff>561975</xdr:colOff>
      <xdr:row>36</xdr:row>
      <xdr:rowOff>276225</xdr:rowOff>
    </xdr:to>
    <xdr:sp>
      <xdr:nvSpPr>
        <xdr:cNvPr id="113" name="Rectangle 114"/>
        <xdr:cNvSpPr>
          <a:spLocks/>
        </xdr:cNvSpPr>
      </xdr:nvSpPr>
      <xdr:spPr>
        <a:xfrm>
          <a:off x="6829425" y="19107150"/>
          <a:ext cx="219075" cy="47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781050</xdr:colOff>
      <xdr:row>36</xdr:row>
      <xdr:rowOff>228600</xdr:rowOff>
    </xdr:from>
    <xdr:to>
      <xdr:col>11</xdr:col>
      <xdr:colOff>1485900</xdr:colOff>
      <xdr:row>36</xdr:row>
      <xdr:rowOff>400050</xdr:rowOff>
    </xdr:to>
    <xdr:sp>
      <xdr:nvSpPr>
        <xdr:cNvPr id="114" name="Text Box 115"/>
        <xdr:cNvSpPr txBox="1">
          <a:spLocks noChangeArrowheads="1"/>
        </xdr:cNvSpPr>
      </xdr:nvSpPr>
      <xdr:spPr>
        <a:xfrm>
          <a:off x="7267575" y="191071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3'</a:t>
          </a:r>
        </a:p>
      </xdr:txBody>
    </xdr:sp>
    <xdr:clientData/>
  </xdr:twoCellAnchor>
  <xdr:twoCellAnchor>
    <xdr:from>
      <xdr:col>11</xdr:col>
      <xdr:colOff>2057400</xdr:colOff>
      <xdr:row>36</xdr:row>
      <xdr:rowOff>114300</xdr:rowOff>
    </xdr:from>
    <xdr:to>
      <xdr:col>11</xdr:col>
      <xdr:colOff>2419350</xdr:colOff>
      <xdr:row>36</xdr:row>
      <xdr:rowOff>400050</xdr:rowOff>
    </xdr:to>
    <xdr:sp>
      <xdr:nvSpPr>
        <xdr:cNvPr id="115" name="Rectangle 116"/>
        <xdr:cNvSpPr>
          <a:spLocks/>
        </xdr:cNvSpPr>
      </xdr:nvSpPr>
      <xdr:spPr>
        <a:xfrm>
          <a:off x="8543925" y="18992850"/>
          <a:ext cx="361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14</xdr:col>
      <xdr:colOff>114300</xdr:colOff>
      <xdr:row>37</xdr:row>
      <xdr:rowOff>38100</xdr:rowOff>
    </xdr:from>
    <xdr:to>
      <xdr:col>18</xdr:col>
      <xdr:colOff>381000</xdr:colOff>
      <xdr:row>37</xdr:row>
      <xdr:rowOff>381000</xdr:rowOff>
    </xdr:to>
    <xdr:sp>
      <xdr:nvSpPr>
        <xdr:cNvPr id="116" name="AutoShape 117"/>
        <xdr:cNvSpPr>
          <a:spLocks/>
        </xdr:cNvSpPr>
      </xdr:nvSpPr>
      <xdr:spPr>
        <a:xfrm>
          <a:off x="10687050" y="19459575"/>
          <a:ext cx="15906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37</xdr:row>
      <xdr:rowOff>247650</xdr:rowOff>
    </xdr:from>
    <xdr:to>
      <xdr:col>11</xdr:col>
      <xdr:colOff>581025</xdr:colOff>
      <xdr:row>37</xdr:row>
      <xdr:rowOff>361950</xdr:rowOff>
    </xdr:to>
    <xdr:sp>
      <xdr:nvSpPr>
        <xdr:cNvPr id="117" name="Rectangle 118"/>
        <xdr:cNvSpPr>
          <a:spLocks/>
        </xdr:cNvSpPr>
      </xdr:nvSpPr>
      <xdr:spPr>
        <a:xfrm>
          <a:off x="6886575" y="19669125"/>
          <a:ext cx="1809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36</xdr:row>
      <xdr:rowOff>342900</xdr:rowOff>
    </xdr:from>
    <xdr:to>
      <xdr:col>26</xdr:col>
      <xdr:colOff>400050</xdr:colOff>
      <xdr:row>37</xdr:row>
      <xdr:rowOff>161925</xdr:rowOff>
    </xdr:to>
    <xdr:sp>
      <xdr:nvSpPr>
        <xdr:cNvPr id="118" name="AutoShape 119"/>
        <xdr:cNvSpPr>
          <a:spLocks/>
        </xdr:cNvSpPr>
      </xdr:nvSpPr>
      <xdr:spPr>
        <a:xfrm>
          <a:off x="15630525" y="19221450"/>
          <a:ext cx="154305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37</xdr:row>
      <xdr:rowOff>228600</xdr:rowOff>
    </xdr:from>
    <xdr:to>
      <xdr:col>11</xdr:col>
      <xdr:colOff>561975</xdr:colOff>
      <xdr:row>37</xdr:row>
      <xdr:rowOff>276225</xdr:rowOff>
    </xdr:to>
    <xdr:sp>
      <xdr:nvSpPr>
        <xdr:cNvPr id="119" name="Rectangle 120"/>
        <xdr:cNvSpPr>
          <a:spLocks/>
        </xdr:cNvSpPr>
      </xdr:nvSpPr>
      <xdr:spPr>
        <a:xfrm>
          <a:off x="6829425" y="19650075"/>
          <a:ext cx="219075" cy="47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37</xdr:row>
      <xdr:rowOff>257175</xdr:rowOff>
    </xdr:from>
    <xdr:to>
      <xdr:col>17</xdr:col>
      <xdr:colOff>200025</xdr:colOff>
      <xdr:row>37</xdr:row>
      <xdr:rowOff>428625</xdr:rowOff>
    </xdr:to>
    <xdr:sp>
      <xdr:nvSpPr>
        <xdr:cNvPr id="120" name="Text Box 121"/>
        <xdr:cNvSpPr txBox="1">
          <a:spLocks noChangeArrowheads="1"/>
        </xdr:cNvSpPr>
      </xdr:nvSpPr>
      <xdr:spPr>
        <a:xfrm>
          <a:off x="10782300" y="196786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4'-9"</a:t>
          </a:r>
        </a:p>
      </xdr:txBody>
    </xdr:sp>
    <xdr:clientData/>
  </xdr:twoCellAnchor>
  <xdr:twoCellAnchor>
    <xdr:from>
      <xdr:col>13</xdr:col>
      <xdr:colOff>200025</xdr:colOff>
      <xdr:row>37</xdr:row>
      <xdr:rowOff>57150</xdr:rowOff>
    </xdr:from>
    <xdr:to>
      <xdr:col>13</xdr:col>
      <xdr:colOff>561975</xdr:colOff>
      <xdr:row>37</xdr:row>
      <xdr:rowOff>342900</xdr:rowOff>
    </xdr:to>
    <xdr:sp>
      <xdr:nvSpPr>
        <xdr:cNvPr id="121" name="Rectangle 122"/>
        <xdr:cNvSpPr>
          <a:spLocks/>
        </xdr:cNvSpPr>
      </xdr:nvSpPr>
      <xdr:spPr>
        <a:xfrm>
          <a:off x="10163175" y="19478625"/>
          <a:ext cx="361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17</xdr:col>
      <xdr:colOff>571500</xdr:colOff>
      <xdr:row>37</xdr:row>
      <xdr:rowOff>257175</xdr:rowOff>
    </xdr:from>
    <xdr:to>
      <xdr:col>18</xdr:col>
      <xdr:colOff>466725</xdr:colOff>
      <xdr:row>37</xdr:row>
      <xdr:rowOff>476250</xdr:rowOff>
    </xdr:to>
    <xdr:sp>
      <xdr:nvSpPr>
        <xdr:cNvPr id="122" name="Text Box 123"/>
        <xdr:cNvSpPr txBox="1">
          <a:spLocks noChangeArrowheads="1"/>
        </xdr:cNvSpPr>
      </xdr:nvSpPr>
      <xdr:spPr>
        <a:xfrm>
          <a:off x="11858625" y="196786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17</xdr:col>
      <xdr:colOff>304800</xdr:colOff>
      <xdr:row>37</xdr:row>
      <xdr:rowOff>104775</xdr:rowOff>
    </xdr:from>
    <xdr:to>
      <xdr:col>18</xdr:col>
      <xdr:colOff>419100</xdr:colOff>
      <xdr:row>37</xdr:row>
      <xdr:rowOff>352425</xdr:rowOff>
    </xdr:to>
    <xdr:sp>
      <xdr:nvSpPr>
        <xdr:cNvPr id="123" name="Text Box 124"/>
        <xdr:cNvSpPr txBox="1">
          <a:spLocks noChangeArrowheads="1"/>
        </xdr:cNvSpPr>
      </xdr:nvSpPr>
      <xdr:spPr>
        <a:xfrm>
          <a:off x="11591925" y="19526250"/>
          <a:ext cx="723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12</xdr:col>
      <xdr:colOff>314325</xdr:colOff>
      <xdr:row>37</xdr:row>
      <xdr:rowOff>104775</xdr:rowOff>
    </xdr:from>
    <xdr:to>
      <xdr:col>15</xdr:col>
      <xdr:colOff>0</xdr:colOff>
      <xdr:row>37</xdr:row>
      <xdr:rowOff>361950</xdr:rowOff>
    </xdr:to>
    <xdr:sp>
      <xdr:nvSpPr>
        <xdr:cNvPr id="124" name="Text Box 125"/>
        <xdr:cNvSpPr txBox="1">
          <a:spLocks noChangeArrowheads="1"/>
        </xdr:cNvSpPr>
      </xdr:nvSpPr>
      <xdr:spPr>
        <a:xfrm>
          <a:off x="9667875" y="19526250"/>
          <a:ext cx="1076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13'-6"</a:t>
          </a:r>
        </a:p>
      </xdr:txBody>
    </xdr:sp>
    <xdr:clientData/>
  </xdr:twoCellAnchor>
  <xdr:twoCellAnchor>
    <xdr:from>
      <xdr:col>13</xdr:col>
      <xdr:colOff>581025</xdr:colOff>
      <xdr:row>37</xdr:row>
      <xdr:rowOff>114300</xdr:rowOff>
    </xdr:from>
    <xdr:to>
      <xdr:col>17</xdr:col>
      <xdr:colOff>95250</xdr:colOff>
      <xdr:row>37</xdr:row>
      <xdr:rowOff>352425</xdr:rowOff>
    </xdr:to>
    <xdr:grpSp>
      <xdr:nvGrpSpPr>
        <xdr:cNvPr id="125" name="Group 126"/>
        <xdr:cNvGrpSpPr>
          <a:grpSpLocks/>
        </xdr:cNvGrpSpPr>
      </xdr:nvGrpSpPr>
      <xdr:grpSpPr>
        <a:xfrm>
          <a:off x="10544175" y="19535775"/>
          <a:ext cx="838200" cy="238125"/>
          <a:chOff x="709" y="472"/>
          <a:chExt cx="60" cy="18"/>
        </a:xfrm>
        <a:solidFill>
          <a:srgbClr val="FFFFFF"/>
        </a:solidFill>
      </xdr:grpSpPr>
      <xdr:sp>
        <xdr:nvSpPr>
          <xdr:cNvPr id="126" name="AutoShape 127"/>
          <xdr:cNvSpPr>
            <a:spLocks/>
          </xdr:cNvSpPr>
        </xdr:nvSpPr>
        <xdr:spPr>
          <a:xfrm>
            <a:off x="709" y="490"/>
            <a:ext cx="6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128"/>
          <xdr:cNvSpPr>
            <a:spLocks/>
          </xdr:cNvSpPr>
        </xdr:nvSpPr>
        <xdr:spPr>
          <a:xfrm flipV="1">
            <a:off x="769" y="472"/>
            <a:ext cx="0" cy="1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533400</xdr:colOff>
      <xdr:row>37</xdr:row>
      <xdr:rowOff>228600</xdr:rowOff>
    </xdr:from>
    <xdr:to>
      <xdr:col>17</xdr:col>
      <xdr:colOff>142875</xdr:colOff>
      <xdr:row>37</xdr:row>
      <xdr:rowOff>466725</xdr:rowOff>
    </xdr:to>
    <xdr:grpSp>
      <xdr:nvGrpSpPr>
        <xdr:cNvPr id="128" name="Group 129"/>
        <xdr:cNvGrpSpPr>
          <a:grpSpLocks/>
        </xdr:cNvGrpSpPr>
      </xdr:nvGrpSpPr>
      <xdr:grpSpPr>
        <a:xfrm>
          <a:off x="10496550" y="19650075"/>
          <a:ext cx="933450" cy="238125"/>
          <a:chOff x="678" y="474"/>
          <a:chExt cx="51" cy="24"/>
        </a:xfrm>
        <a:solidFill>
          <a:srgbClr val="FFFFFF"/>
        </a:solidFill>
      </xdr:grpSpPr>
      <xdr:sp>
        <xdr:nvSpPr>
          <xdr:cNvPr id="129" name="AutoShape 130"/>
          <xdr:cNvSpPr>
            <a:spLocks/>
          </xdr:cNvSpPr>
        </xdr:nvSpPr>
        <xdr:spPr>
          <a:xfrm>
            <a:off x="678" y="498"/>
            <a:ext cx="5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131"/>
          <xdr:cNvSpPr>
            <a:spLocks/>
          </xdr:cNvSpPr>
        </xdr:nvSpPr>
        <xdr:spPr>
          <a:xfrm flipV="1">
            <a:off x="678" y="474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152400</xdr:colOff>
      <xdr:row>37</xdr:row>
      <xdr:rowOff>209550</xdr:rowOff>
    </xdr:from>
    <xdr:to>
      <xdr:col>11</xdr:col>
      <xdr:colOff>657225</xdr:colOff>
      <xdr:row>37</xdr:row>
      <xdr:rowOff>428625</xdr:rowOff>
    </xdr:to>
    <xdr:sp>
      <xdr:nvSpPr>
        <xdr:cNvPr id="131" name="Text Box 132"/>
        <xdr:cNvSpPr txBox="1">
          <a:spLocks noChangeArrowheads="1"/>
        </xdr:cNvSpPr>
      </xdr:nvSpPr>
      <xdr:spPr>
        <a:xfrm>
          <a:off x="6638925" y="196310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2047875</xdr:colOff>
      <xdr:row>37</xdr:row>
      <xdr:rowOff>190500</xdr:rowOff>
    </xdr:from>
    <xdr:to>
      <xdr:col>11</xdr:col>
      <xdr:colOff>2771775</xdr:colOff>
      <xdr:row>37</xdr:row>
      <xdr:rowOff>438150</xdr:rowOff>
    </xdr:to>
    <xdr:sp>
      <xdr:nvSpPr>
        <xdr:cNvPr id="132" name="Text Box 133"/>
        <xdr:cNvSpPr txBox="1">
          <a:spLocks noChangeArrowheads="1"/>
        </xdr:cNvSpPr>
      </xdr:nvSpPr>
      <xdr:spPr>
        <a:xfrm>
          <a:off x="8534400" y="19611975"/>
          <a:ext cx="723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647700</xdr:colOff>
      <xdr:row>37</xdr:row>
      <xdr:rowOff>190500</xdr:rowOff>
    </xdr:from>
    <xdr:to>
      <xdr:col>11</xdr:col>
      <xdr:colOff>1724025</xdr:colOff>
      <xdr:row>37</xdr:row>
      <xdr:rowOff>447675</xdr:rowOff>
    </xdr:to>
    <xdr:sp>
      <xdr:nvSpPr>
        <xdr:cNvPr id="133" name="Text Box 134"/>
        <xdr:cNvSpPr txBox="1">
          <a:spLocks noChangeArrowheads="1"/>
        </xdr:cNvSpPr>
      </xdr:nvSpPr>
      <xdr:spPr>
        <a:xfrm>
          <a:off x="7134225" y="19611975"/>
          <a:ext cx="1076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13'-6"</a:t>
          </a:r>
        </a:p>
      </xdr:txBody>
    </xdr:sp>
    <xdr:clientData/>
  </xdr:twoCellAnchor>
  <xdr:twoCellAnchor>
    <xdr:from>
      <xdr:col>11</xdr:col>
      <xdr:colOff>1181100</xdr:colOff>
      <xdr:row>37</xdr:row>
      <xdr:rowOff>200025</xdr:rowOff>
    </xdr:from>
    <xdr:to>
      <xdr:col>11</xdr:col>
      <xdr:colOff>2019300</xdr:colOff>
      <xdr:row>37</xdr:row>
      <xdr:rowOff>438150</xdr:rowOff>
    </xdr:to>
    <xdr:grpSp>
      <xdr:nvGrpSpPr>
        <xdr:cNvPr id="134" name="Group 135"/>
        <xdr:cNvGrpSpPr>
          <a:grpSpLocks/>
        </xdr:cNvGrpSpPr>
      </xdr:nvGrpSpPr>
      <xdr:grpSpPr>
        <a:xfrm>
          <a:off x="7667625" y="19621500"/>
          <a:ext cx="838200" cy="238125"/>
          <a:chOff x="709" y="472"/>
          <a:chExt cx="60" cy="18"/>
        </a:xfrm>
        <a:solidFill>
          <a:srgbClr val="FFFFFF"/>
        </a:solidFill>
      </xdr:grpSpPr>
      <xdr:sp>
        <xdr:nvSpPr>
          <xdr:cNvPr id="135" name="AutoShape 136"/>
          <xdr:cNvSpPr>
            <a:spLocks/>
          </xdr:cNvSpPr>
        </xdr:nvSpPr>
        <xdr:spPr>
          <a:xfrm>
            <a:off x="709" y="490"/>
            <a:ext cx="6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137"/>
          <xdr:cNvSpPr>
            <a:spLocks/>
          </xdr:cNvSpPr>
        </xdr:nvSpPr>
        <xdr:spPr>
          <a:xfrm flipV="1">
            <a:off x="769" y="472"/>
            <a:ext cx="0" cy="1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400050</xdr:colOff>
      <xdr:row>37</xdr:row>
      <xdr:rowOff>228600</xdr:rowOff>
    </xdr:from>
    <xdr:to>
      <xdr:col>11</xdr:col>
      <xdr:colOff>1333500</xdr:colOff>
      <xdr:row>37</xdr:row>
      <xdr:rowOff>466725</xdr:rowOff>
    </xdr:to>
    <xdr:grpSp>
      <xdr:nvGrpSpPr>
        <xdr:cNvPr id="137" name="Group 138"/>
        <xdr:cNvGrpSpPr>
          <a:grpSpLocks/>
        </xdr:cNvGrpSpPr>
      </xdr:nvGrpSpPr>
      <xdr:grpSpPr>
        <a:xfrm>
          <a:off x="6886575" y="19650075"/>
          <a:ext cx="933450" cy="238125"/>
          <a:chOff x="678" y="474"/>
          <a:chExt cx="51" cy="24"/>
        </a:xfrm>
        <a:solidFill>
          <a:srgbClr val="FFFFFF"/>
        </a:solidFill>
      </xdr:grpSpPr>
      <xdr:sp>
        <xdr:nvSpPr>
          <xdr:cNvPr id="138" name="AutoShape 139"/>
          <xdr:cNvSpPr>
            <a:spLocks/>
          </xdr:cNvSpPr>
        </xdr:nvSpPr>
        <xdr:spPr>
          <a:xfrm>
            <a:off x="678" y="498"/>
            <a:ext cx="5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AutoShape 140"/>
          <xdr:cNvSpPr>
            <a:spLocks/>
          </xdr:cNvSpPr>
        </xdr:nvSpPr>
        <xdr:spPr>
          <a:xfrm flipV="1">
            <a:off x="678" y="474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495300</xdr:colOff>
      <xdr:row>38</xdr:row>
      <xdr:rowOff>142875</xdr:rowOff>
    </xdr:from>
    <xdr:to>
      <xdr:col>11</xdr:col>
      <xdr:colOff>2085975</xdr:colOff>
      <xdr:row>38</xdr:row>
      <xdr:rowOff>485775</xdr:rowOff>
    </xdr:to>
    <xdr:sp>
      <xdr:nvSpPr>
        <xdr:cNvPr id="140" name="AutoShape 141"/>
        <xdr:cNvSpPr>
          <a:spLocks/>
        </xdr:cNvSpPr>
      </xdr:nvSpPr>
      <xdr:spPr>
        <a:xfrm>
          <a:off x="6981825" y="20107275"/>
          <a:ext cx="15906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38</xdr:row>
      <xdr:rowOff>247650</xdr:rowOff>
    </xdr:from>
    <xdr:to>
      <xdr:col>11</xdr:col>
      <xdr:colOff>581025</xdr:colOff>
      <xdr:row>38</xdr:row>
      <xdr:rowOff>361950</xdr:rowOff>
    </xdr:to>
    <xdr:sp>
      <xdr:nvSpPr>
        <xdr:cNvPr id="141" name="Rectangle 142"/>
        <xdr:cNvSpPr>
          <a:spLocks/>
        </xdr:cNvSpPr>
      </xdr:nvSpPr>
      <xdr:spPr>
        <a:xfrm>
          <a:off x="6886575" y="20212050"/>
          <a:ext cx="1809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38</xdr:row>
      <xdr:rowOff>76200</xdr:rowOff>
    </xdr:from>
    <xdr:to>
      <xdr:col>11</xdr:col>
      <xdr:colOff>1962150</xdr:colOff>
      <xdr:row>38</xdr:row>
      <xdr:rowOff>438150</xdr:rowOff>
    </xdr:to>
    <xdr:sp>
      <xdr:nvSpPr>
        <xdr:cNvPr id="142" name="AutoShape 143"/>
        <xdr:cNvSpPr>
          <a:spLocks/>
        </xdr:cNvSpPr>
      </xdr:nvSpPr>
      <xdr:spPr>
        <a:xfrm>
          <a:off x="6905625" y="20040600"/>
          <a:ext cx="154305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38</xdr:row>
      <xdr:rowOff>228600</xdr:rowOff>
    </xdr:from>
    <xdr:to>
      <xdr:col>11</xdr:col>
      <xdr:colOff>561975</xdr:colOff>
      <xdr:row>38</xdr:row>
      <xdr:rowOff>276225</xdr:rowOff>
    </xdr:to>
    <xdr:sp>
      <xdr:nvSpPr>
        <xdr:cNvPr id="143" name="Rectangle 144"/>
        <xdr:cNvSpPr>
          <a:spLocks/>
        </xdr:cNvSpPr>
      </xdr:nvSpPr>
      <xdr:spPr>
        <a:xfrm>
          <a:off x="6829425" y="20193000"/>
          <a:ext cx="219075" cy="47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781050</xdr:colOff>
      <xdr:row>38</xdr:row>
      <xdr:rowOff>228600</xdr:rowOff>
    </xdr:from>
    <xdr:to>
      <xdr:col>11</xdr:col>
      <xdr:colOff>1485900</xdr:colOff>
      <xdr:row>38</xdr:row>
      <xdr:rowOff>400050</xdr:rowOff>
    </xdr:to>
    <xdr:sp>
      <xdr:nvSpPr>
        <xdr:cNvPr id="144" name="Text Box 145"/>
        <xdr:cNvSpPr txBox="1">
          <a:spLocks noChangeArrowheads="1"/>
        </xdr:cNvSpPr>
      </xdr:nvSpPr>
      <xdr:spPr>
        <a:xfrm>
          <a:off x="7267575" y="2019300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2-3 1/2"</a:t>
          </a:r>
        </a:p>
      </xdr:txBody>
    </xdr:sp>
    <xdr:clientData/>
  </xdr:twoCellAnchor>
  <xdr:twoCellAnchor>
    <xdr:from>
      <xdr:col>11</xdr:col>
      <xdr:colOff>2057400</xdr:colOff>
      <xdr:row>38</xdr:row>
      <xdr:rowOff>114300</xdr:rowOff>
    </xdr:from>
    <xdr:to>
      <xdr:col>11</xdr:col>
      <xdr:colOff>2419350</xdr:colOff>
      <xdr:row>38</xdr:row>
      <xdr:rowOff>400050</xdr:rowOff>
    </xdr:to>
    <xdr:sp>
      <xdr:nvSpPr>
        <xdr:cNvPr id="145" name="Rectangle 146"/>
        <xdr:cNvSpPr>
          <a:spLocks/>
        </xdr:cNvSpPr>
      </xdr:nvSpPr>
      <xdr:spPr>
        <a:xfrm>
          <a:off x="8543925" y="20078700"/>
          <a:ext cx="361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47625</xdr:colOff>
      <xdr:row>9</xdr:row>
      <xdr:rowOff>219075</xdr:rowOff>
    </xdr:from>
    <xdr:to>
      <xdr:col>11</xdr:col>
      <xdr:colOff>409575</xdr:colOff>
      <xdr:row>9</xdr:row>
      <xdr:rowOff>447675</xdr:rowOff>
    </xdr:to>
    <xdr:sp>
      <xdr:nvSpPr>
        <xdr:cNvPr id="146" name="Text Box 147"/>
        <xdr:cNvSpPr txBox="1">
          <a:spLocks noChangeArrowheads="1"/>
        </xdr:cNvSpPr>
      </xdr:nvSpPr>
      <xdr:spPr>
        <a:xfrm>
          <a:off x="6534150" y="277177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2019300</xdr:colOff>
      <xdr:row>9</xdr:row>
      <xdr:rowOff>266700</xdr:rowOff>
    </xdr:from>
    <xdr:to>
      <xdr:col>11</xdr:col>
      <xdr:colOff>2447925</xdr:colOff>
      <xdr:row>9</xdr:row>
      <xdr:rowOff>438150</xdr:rowOff>
    </xdr:to>
    <xdr:sp>
      <xdr:nvSpPr>
        <xdr:cNvPr id="147" name="Text Box 148"/>
        <xdr:cNvSpPr txBox="1">
          <a:spLocks noChangeArrowheads="1"/>
        </xdr:cNvSpPr>
      </xdr:nvSpPr>
      <xdr:spPr>
        <a:xfrm>
          <a:off x="8505825" y="281940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895350</xdr:colOff>
      <xdr:row>9</xdr:row>
      <xdr:rowOff>228600</xdr:rowOff>
    </xdr:from>
    <xdr:to>
      <xdr:col>11</xdr:col>
      <xdr:colOff>1419225</xdr:colOff>
      <xdr:row>9</xdr:row>
      <xdr:rowOff>409575</xdr:rowOff>
    </xdr:to>
    <xdr:sp>
      <xdr:nvSpPr>
        <xdr:cNvPr id="148" name="Text Box 149"/>
        <xdr:cNvSpPr txBox="1">
          <a:spLocks noChangeArrowheads="1"/>
        </xdr:cNvSpPr>
      </xdr:nvSpPr>
      <xdr:spPr>
        <a:xfrm>
          <a:off x="7381875" y="278130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64'-6"</a:t>
          </a:r>
        </a:p>
      </xdr:txBody>
    </xdr:sp>
    <xdr:clientData/>
  </xdr:twoCellAnchor>
  <xdr:twoCellAnchor>
    <xdr:from>
      <xdr:col>11</xdr:col>
      <xdr:colOff>1143000</xdr:colOff>
      <xdr:row>9</xdr:row>
      <xdr:rowOff>219075</xdr:rowOff>
    </xdr:from>
    <xdr:to>
      <xdr:col>11</xdr:col>
      <xdr:colOff>1990725</xdr:colOff>
      <xdr:row>9</xdr:row>
      <xdr:rowOff>438150</xdr:rowOff>
    </xdr:to>
    <xdr:grpSp>
      <xdr:nvGrpSpPr>
        <xdr:cNvPr id="149" name="Group 150"/>
        <xdr:cNvGrpSpPr>
          <a:grpSpLocks/>
        </xdr:cNvGrpSpPr>
      </xdr:nvGrpSpPr>
      <xdr:grpSpPr>
        <a:xfrm>
          <a:off x="7629525" y="2771775"/>
          <a:ext cx="847725" cy="219075"/>
          <a:chOff x="709" y="472"/>
          <a:chExt cx="60" cy="18"/>
        </a:xfrm>
        <a:solidFill>
          <a:srgbClr val="FFFFFF"/>
        </a:solidFill>
      </xdr:grpSpPr>
      <xdr:sp>
        <xdr:nvSpPr>
          <xdr:cNvPr id="150" name="AutoShape 151"/>
          <xdr:cNvSpPr>
            <a:spLocks/>
          </xdr:cNvSpPr>
        </xdr:nvSpPr>
        <xdr:spPr>
          <a:xfrm>
            <a:off x="709" y="490"/>
            <a:ext cx="6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152"/>
          <xdr:cNvSpPr>
            <a:spLocks/>
          </xdr:cNvSpPr>
        </xdr:nvSpPr>
        <xdr:spPr>
          <a:xfrm flipV="1">
            <a:off x="769" y="472"/>
            <a:ext cx="0" cy="1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352425</xdr:colOff>
      <xdr:row>9</xdr:row>
      <xdr:rowOff>247650</xdr:rowOff>
    </xdr:from>
    <xdr:to>
      <xdr:col>11</xdr:col>
      <xdr:colOff>1304925</xdr:colOff>
      <xdr:row>9</xdr:row>
      <xdr:rowOff>466725</xdr:rowOff>
    </xdr:to>
    <xdr:grpSp>
      <xdr:nvGrpSpPr>
        <xdr:cNvPr id="152" name="Group 153"/>
        <xdr:cNvGrpSpPr>
          <a:grpSpLocks/>
        </xdr:cNvGrpSpPr>
      </xdr:nvGrpSpPr>
      <xdr:grpSpPr>
        <a:xfrm>
          <a:off x="6838950" y="2800350"/>
          <a:ext cx="952500" cy="219075"/>
          <a:chOff x="678" y="474"/>
          <a:chExt cx="51" cy="24"/>
        </a:xfrm>
        <a:solidFill>
          <a:srgbClr val="FFFFFF"/>
        </a:solidFill>
      </xdr:grpSpPr>
      <xdr:sp>
        <xdr:nvSpPr>
          <xdr:cNvPr id="153" name="AutoShape 154"/>
          <xdr:cNvSpPr>
            <a:spLocks/>
          </xdr:cNvSpPr>
        </xdr:nvSpPr>
        <xdr:spPr>
          <a:xfrm>
            <a:off x="678" y="498"/>
            <a:ext cx="5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AutoShape 155"/>
          <xdr:cNvSpPr>
            <a:spLocks/>
          </xdr:cNvSpPr>
        </xdr:nvSpPr>
        <xdr:spPr>
          <a:xfrm flipV="1">
            <a:off x="678" y="474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485775</xdr:colOff>
      <xdr:row>10</xdr:row>
      <xdr:rowOff>104775</xdr:rowOff>
    </xdr:from>
    <xdr:to>
      <xdr:col>11</xdr:col>
      <xdr:colOff>2133600</xdr:colOff>
      <xdr:row>10</xdr:row>
      <xdr:rowOff>657225</xdr:rowOff>
    </xdr:to>
    <xdr:grpSp>
      <xdr:nvGrpSpPr>
        <xdr:cNvPr id="155" name="Group 156"/>
        <xdr:cNvGrpSpPr>
          <a:grpSpLocks/>
        </xdr:cNvGrpSpPr>
      </xdr:nvGrpSpPr>
      <xdr:grpSpPr>
        <a:xfrm>
          <a:off x="6972300" y="3200400"/>
          <a:ext cx="1647825" cy="552450"/>
          <a:chOff x="689" y="1245"/>
          <a:chExt cx="173" cy="58"/>
        </a:xfrm>
        <a:solidFill>
          <a:srgbClr val="FFFFFF"/>
        </a:solidFill>
      </xdr:grpSpPr>
      <xdr:sp>
        <xdr:nvSpPr>
          <xdr:cNvPr id="156" name="AutoShape 157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AutoShape 158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159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160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Text Box 161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161" name="Rectangle 162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162" name="Line 163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Text Box 164"/>
          <xdr:cNvSpPr txBox="1">
            <a:spLocks noChangeArrowheads="1"/>
          </xdr:cNvSpPr>
        </xdr:nvSpPr>
        <xdr:spPr>
          <a:xfrm>
            <a:off x="812" y="1259"/>
            <a:ext cx="5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47625</xdr:colOff>
      <xdr:row>11</xdr:row>
      <xdr:rowOff>219075</xdr:rowOff>
    </xdr:from>
    <xdr:to>
      <xdr:col>11</xdr:col>
      <xdr:colOff>409575</xdr:colOff>
      <xdr:row>11</xdr:row>
      <xdr:rowOff>447675</xdr:rowOff>
    </xdr:to>
    <xdr:sp>
      <xdr:nvSpPr>
        <xdr:cNvPr id="164" name="Text Box 165"/>
        <xdr:cNvSpPr txBox="1">
          <a:spLocks noChangeArrowheads="1"/>
        </xdr:cNvSpPr>
      </xdr:nvSpPr>
      <xdr:spPr>
        <a:xfrm>
          <a:off x="6534150" y="4171950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2019300</xdr:colOff>
      <xdr:row>11</xdr:row>
      <xdr:rowOff>266700</xdr:rowOff>
    </xdr:from>
    <xdr:to>
      <xdr:col>11</xdr:col>
      <xdr:colOff>2447925</xdr:colOff>
      <xdr:row>11</xdr:row>
      <xdr:rowOff>438150</xdr:rowOff>
    </xdr:to>
    <xdr:sp>
      <xdr:nvSpPr>
        <xdr:cNvPr id="165" name="Text Box 166"/>
        <xdr:cNvSpPr txBox="1">
          <a:spLocks noChangeArrowheads="1"/>
        </xdr:cNvSpPr>
      </xdr:nvSpPr>
      <xdr:spPr>
        <a:xfrm>
          <a:off x="8505825" y="4219575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895350</xdr:colOff>
      <xdr:row>11</xdr:row>
      <xdr:rowOff>228600</xdr:rowOff>
    </xdr:from>
    <xdr:to>
      <xdr:col>11</xdr:col>
      <xdr:colOff>1419225</xdr:colOff>
      <xdr:row>11</xdr:row>
      <xdr:rowOff>409575</xdr:rowOff>
    </xdr:to>
    <xdr:sp>
      <xdr:nvSpPr>
        <xdr:cNvPr id="166" name="Text Box 167"/>
        <xdr:cNvSpPr txBox="1">
          <a:spLocks noChangeArrowheads="1"/>
        </xdr:cNvSpPr>
      </xdr:nvSpPr>
      <xdr:spPr>
        <a:xfrm>
          <a:off x="7381875" y="4181475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45'</a:t>
          </a:r>
        </a:p>
      </xdr:txBody>
    </xdr:sp>
    <xdr:clientData/>
  </xdr:twoCellAnchor>
  <xdr:twoCellAnchor>
    <xdr:from>
      <xdr:col>11</xdr:col>
      <xdr:colOff>1143000</xdr:colOff>
      <xdr:row>11</xdr:row>
      <xdr:rowOff>219075</xdr:rowOff>
    </xdr:from>
    <xdr:to>
      <xdr:col>11</xdr:col>
      <xdr:colOff>1990725</xdr:colOff>
      <xdr:row>11</xdr:row>
      <xdr:rowOff>438150</xdr:rowOff>
    </xdr:to>
    <xdr:grpSp>
      <xdr:nvGrpSpPr>
        <xdr:cNvPr id="167" name="Group 168"/>
        <xdr:cNvGrpSpPr>
          <a:grpSpLocks/>
        </xdr:cNvGrpSpPr>
      </xdr:nvGrpSpPr>
      <xdr:grpSpPr>
        <a:xfrm>
          <a:off x="7629525" y="4171950"/>
          <a:ext cx="847725" cy="219075"/>
          <a:chOff x="709" y="472"/>
          <a:chExt cx="60" cy="18"/>
        </a:xfrm>
        <a:solidFill>
          <a:srgbClr val="FFFFFF"/>
        </a:solidFill>
      </xdr:grpSpPr>
      <xdr:sp>
        <xdr:nvSpPr>
          <xdr:cNvPr id="168" name="AutoShape 169"/>
          <xdr:cNvSpPr>
            <a:spLocks/>
          </xdr:cNvSpPr>
        </xdr:nvSpPr>
        <xdr:spPr>
          <a:xfrm>
            <a:off x="709" y="490"/>
            <a:ext cx="6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170"/>
          <xdr:cNvSpPr>
            <a:spLocks/>
          </xdr:cNvSpPr>
        </xdr:nvSpPr>
        <xdr:spPr>
          <a:xfrm flipV="1">
            <a:off x="769" y="472"/>
            <a:ext cx="0" cy="1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352425</xdr:colOff>
      <xdr:row>11</xdr:row>
      <xdr:rowOff>247650</xdr:rowOff>
    </xdr:from>
    <xdr:to>
      <xdr:col>11</xdr:col>
      <xdr:colOff>1304925</xdr:colOff>
      <xdr:row>11</xdr:row>
      <xdr:rowOff>466725</xdr:rowOff>
    </xdr:to>
    <xdr:grpSp>
      <xdr:nvGrpSpPr>
        <xdr:cNvPr id="170" name="Group 171"/>
        <xdr:cNvGrpSpPr>
          <a:grpSpLocks/>
        </xdr:cNvGrpSpPr>
      </xdr:nvGrpSpPr>
      <xdr:grpSpPr>
        <a:xfrm>
          <a:off x="6838950" y="4200525"/>
          <a:ext cx="952500" cy="219075"/>
          <a:chOff x="678" y="474"/>
          <a:chExt cx="51" cy="24"/>
        </a:xfrm>
        <a:solidFill>
          <a:srgbClr val="FFFFFF"/>
        </a:solidFill>
      </xdr:grpSpPr>
      <xdr:sp>
        <xdr:nvSpPr>
          <xdr:cNvPr id="171" name="AutoShape 172"/>
          <xdr:cNvSpPr>
            <a:spLocks/>
          </xdr:cNvSpPr>
        </xdr:nvSpPr>
        <xdr:spPr>
          <a:xfrm>
            <a:off x="678" y="498"/>
            <a:ext cx="5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AutoShape 173"/>
          <xdr:cNvSpPr>
            <a:spLocks/>
          </xdr:cNvSpPr>
        </xdr:nvSpPr>
        <xdr:spPr>
          <a:xfrm flipV="1">
            <a:off x="678" y="474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485775</xdr:colOff>
      <xdr:row>12</xdr:row>
      <xdr:rowOff>104775</xdr:rowOff>
    </xdr:from>
    <xdr:to>
      <xdr:col>11</xdr:col>
      <xdr:colOff>2133600</xdr:colOff>
      <xdr:row>12</xdr:row>
      <xdr:rowOff>657225</xdr:rowOff>
    </xdr:to>
    <xdr:grpSp>
      <xdr:nvGrpSpPr>
        <xdr:cNvPr id="173" name="Group 174"/>
        <xdr:cNvGrpSpPr>
          <a:grpSpLocks/>
        </xdr:cNvGrpSpPr>
      </xdr:nvGrpSpPr>
      <xdr:grpSpPr>
        <a:xfrm>
          <a:off x="6972300" y="4600575"/>
          <a:ext cx="1647825" cy="552450"/>
          <a:chOff x="689" y="1245"/>
          <a:chExt cx="173" cy="58"/>
        </a:xfrm>
        <a:solidFill>
          <a:srgbClr val="FFFFFF"/>
        </a:solidFill>
      </xdr:grpSpPr>
      <xdr:sp>
        <xdr:nvSpPr>
          <xdr:cNvPr id="174" name="AutoShape 175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AutoShape 176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177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178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Text Box 179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179" name="Rectangle 180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180" name="Line 181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Text Box 182"/>
          <xdr:cNvSpPr txBox="1">
            <a:spLocks noChangeArrowheads="1"/>
          </xdr:cNvSpPr>
        </xdr:nvSpPr>
        <xdr:spPr>
          <a:xfrm>
            <a:off x="812" y="1259"/>
            <a:ext cx="5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1695450</xdr:colOff>
      <xdr:row>13</xdr:row>
      <xdr:rowOff>304800</xdr:rowOff>
    </xdr:from>
    <xdr:to>
      <xdr:col>11</xdr:col>
      <xdr:colOff>1695450</xdr:colOff>
      <xdr:row>13</xdr:row>
      <xdr:rowOff>504825</xdr:rowOff>
    </xdr:to>
    <xdr:sp>
      <xdr:nvSpPr>
        <xdr:cNvPr id="182" name="AutoShape 183"/>
        <xdr:cNvSpPr>
          <a:spLocks/>
        </xdr:cNvSpPr>
      </xdr:nvSpPr>
      <xdr:spPr>
        <a:xfrm flipV="1">
          <a:off x="8181975" y="5591175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13</xdr:row>
      <xdr:rowOff>504825</xdr:rowOff>
    </xdr:from>
    <xdr:to>
      <xdr:col>11</xdr:col>
      <xdr:colOff>1695450</xdr:colOff>
      <xdr:row>13</xdr:row>
      <xdr:rowOff>504825</xdr:rowOff>
    </xdr:to>
    <xdr:sp>
      <xdr:nvSpPr>
        <xdr:cNvPr id="183" name="AutoShape 184"/>
        <xdr:cNvSpPr>
          <a:spLocks/>
        </xdr:cNvSpPr>
      </xdr:nvSpPr>
      <xdr:spPr>
        <a:xfrm>
          <a:off x="6953250" y="579120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13</xdr:row>
      <xdr:rowOff>304800</xdr:rowOff>
    </xdr:from>
    <xdr:to>
      <xdr:col>11</xdr:col>
      <xdr:colOff>457200</xdr:colOff>
      <xdr:row>13</xdr:row>
      <xdr:rowOff>504825</xdr:rowOff>
    </xdr:to>
    <xdr:sp>
      <xdr:nvSpPr>
        <xdr:cNvPr id="184" name="AutoShape 185"/>
        <xdr:cNvSpPr>
          <a:spLocks/>
        </xdr:cNvSpPr>
      </xdr:nvSpPr>
      <xdr:spPr>
        <a:xfrm flipV="1">
          <a:off x="6943725" y="5591175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13</xdr:row>
      <xdr:rowOff>295275</xdr:rowOff>
    </xdr:from>
    <xdr:to>
      <xdr:col>11</xdr:col>
      <xdr:colOff>552450</xdr:colOff>
      <xdr:row>13</xdr:row>
      <xdr:rowOff>457200</xdr:rowOff>
    </xdr:to>
    <xdr:sp>
      <xdr:nvSpPr>
        <xdr:cNvPr id="185" name="Text Box 186"/>
        <xdr:cNvSpPr txBox="1">
          <a:spLocks noChangeArrowheads="1"/>
        </xdr:cNvSpPr>
      </xdr:nvSpPr>
      <xdr:spPr>
        <a:xfrm>
          <a:off x="6677025" y="558165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1752600</xdr:colOff>
      <xdr:row>13</xdr:row>
      <xdr:rowOff>304800</xdr:rowOff>
    </xdr:from>
    <xdr:to>
      <xdr:col>11</xdr:col>
      <xdr:colOff>2171700</xdr:colOff>
      <xdr:row>13</xdr:row>
      <xdr:rowOff>495300</xdr:rowOff>
    </xdr:to>
    <xdr:sp>
      <xdr:nvSpPr>
        <xdr:cNvPr id="186" name="Text Box 187"/>
        <xdr:cNvSpPr txBox="1">
          <a:spLocks noChangeArrowheads="1"/>
        </xdr:cNvSpPr>
      </xdr:nvSpPr>
      <xdr:spPr>
        <a:xfrm>
          <a:off x="8239125" y="55911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885825</xdr:colOff>
      <xdr:row>13</xdr:row>
      <xdr:rowOff>285750</xdr:rowOff>
    </xdr:from>
    <xdr:to>
      <xdr:col>11</xdr:col>
      <xdr:colOff>1400175</xdr:colOff>
      <xdr:row>13</xdr:row>
      <xdr:rowOff>476250</xdr:rowOff>
    </xdr:to>
    <xdr:sp>
      <xdr:nvSpPr>
        <xdr:cNvPr id="187" name="Text Box 188"/>
        <xdr:cNvSpPr txBox="1">
          <a:spLocks noChangeArrowheads="1"/>
        </xdr:cNvSpPr>
      </xdr:nvSpPr>
      <xdr:spPr>
        <a:xfrm>
          <a:off x="7372350" y="557212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26'-6"</a:t>
          </a:r>
        </a:p>
      </xdr:txBody>
    </xdr:sp>
    <xdr:clientData/>
  </xdr:twoCellAnchor>
  <xdr:twoCellAnchor>
    <xdr:from>
      <xdr:col>11</xdr:col>
      <xdr:colOff>485775</xdr:colOff>
      <xdr:row>14</xdr:row>
      <xdr:rowOff>104775</xdr:rowOff>
    </xdr:from>
    <xdr:to>
      <xdr:col>11</xdr:col>
      <xdr:colOff>2133600</xdr:colOff>
      <xdr:row>14</xdr:row>
      <xdr:rowOff>657225</xdr:rowOff>
    </xdr:to>
    <xdr:grpSp>
      <xdr:nvGrpSpPr>
        <xdr:cNvPr id="188" name="Group 189"/>
        <xdr:cNvGrpSpPr>
          <a:grpSpLocks/>
        </xdr:cNvGrpSpPr>
      </xdr:nvGrpSpPr>
      <xdr:grpSpPr>
        <a:xfrm>
          <a:off x="6972300" y="5934075"/>
          <a:ext cx="1647825" cy="552450"/>
          <a:chOff x="689" y="1245"/>
          <a:chExt cx="173" cy="58"/>
        </a:xfrm>
        <a:solidFill>
          <a:srgbClr val="FFFFFF"/>
        </a:solidFill>
      </xdr:grpSpPr>
      <xdr:sp>
        <xdr:nvSpPr>
          <xdr:cNvPr id="189" name="AutoShape 190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AutoShape 191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192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193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Text Box 194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194" name="Rectangle 195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195" name="Line 196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Text Box 197"/>
          <xdr:cNvSpPr txBox="1">
            <a:spLocks noChangeArrowheads="1"/>
          </xdr:cNvSpPr>
        </xdr:nvSpPr>
        <xdr:spPr>
          <a:xfrm>
            <a:off x="812" y="1259"/>
            <a:ext cx="5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1695450</xdr:colOff>
      <xdr:row>15</xdr:row>
      <xdr:rowOff>304800</xdr:rowOff>
    </xdr:from>
    <xdr:to>
      <xdr:col>11</xdr:col>
      <xdr:colOff>1695450</xdr:colOff>
      <xdr:row>15</xdr:row>
      <xdr:rowOff>504825</xdr:rowOff>
    </xdr:to>
    <xdr:sp>
      <xdr:nvSpPr>
        <xdr:cNvPr id="197" name="AutoShape 198"/>
        <xdr:cNvSpPr>
          <a:spLocks/>
        </xdr:cNvSpPr>
      </xdr:nvSpPr>
      <xdr:spPr>
        <a:xfrm flipV="1">
          <a:off x="8181975" y="68961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15</xdr:row>
      <xdr:rowOff>504825</xdr:rowOff>
    </xdr:from>
    <xdr:to>
      <xdr:col>11</xdr:col>
      <xdr:colOff>1695450</xdr:colOff>
      <xdr:row>15</xdr:row>
      <xdr:rowOff>504825</xdr:rowOff>
    </xdr:to>
    <xdr:sp>
      <xdr:nvSpPr>
        <xdr:cNvPr id="198" name="AutoShape 199"/>
        <xdr:cNvSpPr>
          <a:spLocks/>
        </xdr:cNvSpPr>
      </xdr:nvSpPr>
      <xdr:spPr>
        <a:xfrm>
          <a:off x="6953250" y="709612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15</xdr:row>
      <xdr:rowOff>304800</xdr:rowOff>
    </xdr:from>
    <xdr:to>
      <xdr:col>11</xdr:col>
      <xdr:colOff>457200</xdr:colOff>
      <xdr:row>15</xdr:row>
      <xdr:rowOff>504825</xdr:rowOff>
    </xdr:to>
    <xdr:sp>
      <xdr:nvSpPr>
        <xdr:cNvPr id="199" name="AutoShape 200"/>
        <xdr:cNvSpPr>
          <a:spLocks/>
        </xdr:cNvSpPr>
      </xdr:nvSpPr>
      <xdr:spPr>
        <a:xfrm flipV="1">
          <a:off x="6943725" y="68961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15</xdr:row>
      <xdr:rowOff>295275</xdr:rowOff>
    </xdr:from>
    <xdr:to>
      <xdr:col>11</xdr:col>
      <xdr:colOff>552450</xdr:colOff>
      <xdr:row>15</xdr:row>
      <xdr:rowOff>457200</xdr:rowOff>
    </xdr:to>
    <xdr:sp>
      <xdr:nvSpPr>
        <xdr:cNvPr id="200" name="Text Box 201"/>
        <xdr:cNvSpPr txBox="1">
          <a:spLocks noChangeArrowheads="1"/>
        </xdr:cNvSpPr>
      </xdr:nvSpPr>
      <xdr:spPr>
        <a:xfrm>
          <a:off x="6677025" y="688657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1752600</xdr:colOff>
      <xdr:row>15</xdr:row>
      <xdr:rowOff>304800</xdr:rowOff>
    </xdr:from>
    <xdr:to>
      <xdr:col>11</xdr:col>
      <xdr:colOff>2171700</xdr:colOff>
      <xdr:row>15</xdr:row>
      <xdr:rowOff>495300</xdr:rowOff>
    </xdr:to>
    <xdr:sp>
      <xdr:nvSpPr>
        <xdr:cNvPr id="201" name="Text Box 202"/>
        <xdr:cNvSpPr txBox="1">
          <a:spLocks noChangeArrowheads="1"/>
        </xdr:cNvSpPr>
      </xdr:nvSpPr>
      <xdr:spPr>
        <a:xfrm>
          <a:off x="8239125" y="68961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885825</xdr:colOff>
      <xdr:row>15</xdr:row>
      <xdr:rowOff>285750</xdr:rowOff>
    </xdr:from>
    <xdr:to>
      <xdr:col>11</xdr:col>
      <xdr:colOff>1400175</xdr:colOff>
      <xdr:row>15</xdr:row>
      <xdr:rowOff>476250</xdr:rowOff>
    </xdr:to>
    <xdr:sp>
      <xdr:nvSpPr>
        <xdr:cNvPr id="202" name="Text Box 203"/>
        <xdr:cNvSpPr txBox="1">
          <a:spLocks noChangeArrowheads="1"/>
        </xdr:cNvSpPr>
      </xdr:nvSpPr>
      <xdr:spPr>
        <a:xfrm>
          <a:off x="7372350" y="68770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26'-6"</a:t>
          </a:r>
        </a:p>
      </xdr:txBody>
    </xdr:sp>
    <xdr:clientData/>
  </xdr:twoCellAnchor>
  <xdr:twoCellAnchor>
    <xdr:from>
      <xdr:col>11</xdr:col>
      <xdr:colOff>485775</xdr:colOff>
      <xdr:row>16</xdr:row>
      <xdr:rowOff>104775</xdr:rowOff>
    </xdr:from>
    <xdr:to>
      <xdr:col>11</xdr:col>
      <xdr:colOff>2133600</xdr:colOff>
      <xdr:row>16</xdr:row>
      <xdr:rowOff>657225</xdr:rowOff>
    </xdr:to>
    <xdr:grpSp>
      <xdr:nvGrpSpPr>
        <xdr:cNvPr id="203" name="Group 204"/>
        <xdr:cNvGrpSpPr>
          <a:grpSpLocks/>
        </xdr:cNvGrpSpPr>
      </xdr:nvGrpSpPr>
      <xdr:grpSpPr>
        <a:xfrm>
          <a:off x="6972300" y="7239000"/>
          <a:ext cx="1647825" cy="552450"/>
          <a:chOff x="689" y="1245"/>
          <a:chExt cx="173" cy="58"/>
        </a:xfrm>
        <a:solidFill>
          <a:srgbClr val="FFFFFF"/>
        </a:solidFill>
      </xdr:grpSpPr>
      <xdr:sp>
        <xdr:nvSpPr>
          <xdr:cNvPr id="204" name="AutoShape 205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AutoShape 206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207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208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Text Box 209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209" name="Rectangle 210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210" name="Line 211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Text Box 212"/>
          <xdr:cNvSpPr txBox="1">
            <a:spLocks noChangeArrowheads="1"/>
          </xdr:cNvSpPr>
        </xdr:nvSpPr>
        <xdr:spPr>
          <a:xfrm>
            <a:off x="812" y="1259"/>
            <a:ext cx="5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1695450</xdr:colOff>
      <xdr:row>17</xdr:row>
      <xdr:rowOff>304800</xdr:rowOff>
    </xdr:from>
    <xdr:to>
      <xdr:col>11</xdr:col>
      <xdr:colOff>1695450</xdr:colOff>
      <xdr:row>17</xdr:row>
      <xdr:rowOff>504825</xdr:rowOff>
    </xdr:to>
    <xdr:sp>
      <xdr:nvSpPr>
        <xdr:cNvPr id="212" name="AutoShape 213"/>
        <xdr:cNvSpPr>
          <a:spLocks/>
        </xdr:cNvSpPr>
      </xdr:nvSpPr>
      <xdr:spPr>
        <a:xfrm flipV="1">
          <a:off x="8181975" y="8181975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17</xdr:row>
      <xdr:rowOff>504825</xdr:rowOff>
    </xdr:from>
    <xdr:to>
      <xdr:col>11</xdr:col>
      <xdr:colOff>1695450</xdr:colOff>
      <xdr:row>17</xdr:row>
      <xdr:rowOff>504825</xdr:rowOff>
    </xdr:to>
    <xdr:sp>
      <xdr:nvSpPr>
        <xdr:cNvPr id="213" name="AutoShape 214"/>
        <xdr:cNvSpPr>
          <a:spLocks/>
        </xdr:cNvSpPr>
      </xdr:nvSpPr>
      <xdr:spPr>
        <a:xfrm>
          <a:off x="6953250" y="838200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17</xdr:row>
      <xdr:rowOff>304800</xdr:rowOff>
    </xdr:from>
    <xdr:to>
      <xdr:col>11</xdr:col>
      <xdr:colOff>457200</xdr:colOff>
      <xdr:row>17</xdr:row>
      <xdr:rowOff>504825</xdr:rowOff>
    </xdr:to>
    <xdr:sp>
      <xdr:nvSpPr>
        <xdr:cNvPr id="214" name="AutoShape 215"/>
        <xdr:cNvSpPr>
          <a:spLocks/>
        </xdr:cNvSpPr>
      </xdr:nvSpPr>
      <xdr:spPr>
        <a:xfrm flipV="1">
          <a:off x="6943725" y="8181975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17</xdr:row>
      <xdr:rowOff>295275</xdr:rowOff>
    </xdr:from>
    <xdr:to>
      <xdr:col>11</xdr:col>
      <xdr:colOff>552450</xdr:colOff>
      <xdr:row>17</xdr:row>
      <xdr:rowOff>457200</xdr:rowOff>
    </xdr:to>
    <xdr:sp>
      <xdr:nvSpPr>
        <xdr:cNvPr id="215" name="Text Box 216"/>
        <xdr:cNvSpPr txBox="1">
          <a:spLocks noChangeArrowheads="1"/>
        </xdr:cNvSpPr>
      </xdr:nvSpPr>
      <xdr:spPr>
        <a:xfrm>
          <a:off x="6677025" y="817245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1752600</xdr:colOff>
      <xdr:row>17</xdr:row>
      <xdr:rowOff>304800</xdr:rowOff>
    </xdr:from>
    <xdr:to>
      <xdr:col>11</xdr:col>
      <xdr:colOff>2171700</xdr:colOff>
      <xdr:row>17</xdr:row>
      <xdr:rowOff>495300</xdr:rowOff>
    </xdr:to>
    <xdr:sp>
      <xdr:nvSpPr>
        <xdr:cNvPr id="216" name="Text Box 217"/>
        <xdr:cNvSpPr txBox="1">
          <a:spLocks noChangeArrowheads="1"/>
        </xdr:cNvSpPr>
      </xdr:nvSpPr>
      <xdr:spPr>
        <a:xfrm>
          <a:off x="8239125" y="81819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885825</xdr:colOff>
      <xdr:row>17</xdr:row>
      <xdr:rowOff>285750</xdr:rowOff>
    </xdr:from>
    <xdr:to>
      <xdr:col>11</xdr:col>
      <xdr:colOff>1400175</xdr:colOff>
      <xdr:row>17</xdr:row>
      <xdr:rowOff>476250</xdr:rowOff>
    </xdr:to>
    <xdr:sp>
      <xdr:nvSpPr>
        <xdr:cNvPr id="217" name="Text Box 218"/>
        <xdr:cNvSpPr txBox="1">
          <a:spLocks noChangeArrowheads="1"/>
        </xdr:cNvSpPr>
      </xdr:nvSpPr>
      <xdr:spPr>
        <a:xfrm>
          <a:off x="7372350" y="816292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16'-6"</a:t>
          </a:r>
        </a:p>
      </xdr:txBody>
    </xdr:sp>
    <xdr:clientData/>
  </xdr:twoCellAnchor>
  <xdr:twoCellAnchor>
    <xdr:from>
      <xdr:col>11</xdr:col>
      <xdr:colOff>485775</xdr:colOff>
      <xdr:row>18</xdr:row>
      <xdr:rowOff>104775</xdr:rowOff>
    </xdr:from>
    <xdr:to>
      <xdr:col>11</xdr:col>
      <xdr:colOff>2133600</xdr:colOff>
      <xdr:row>18</xdr:row>
      <xdr:rowOff>657225</xdr:rowOff>
    </xdr:to>
    <xdr:grpSp>
      <xdr:nvGrpSpPr>
        <xdr:cNvPr id="218" name="Group 219"/>
        <xdr:cNvGrpSpPr>
          <a:grpSpLocks/>
        </xdr:cNvGrpSpPr>
      </xdr:nvGrpSpPr>
      <xdr:grpSpPr>
        <a:xfrm>
          <a:off x="6972300" y="8524875"/>
          <a:ext cx="1647825" cy="552450"/>
          <a:chOff x="689" y="1245"/>
          <a:chExt cx="173" cy="58"/>
        </a:xfrm>
        <a:solidFill>
          <a:srgbClr val="FFFFFF"/>
        </a:solidFill>
      </xdr:grpSpPr>
      <xdr:sp>
        <xdr:nvSpPr>
          <xdr:cNvPr id="219" name="AutoShape 220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AutoShape 221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222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223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Text Box 224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224" name="Rectangle 225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225" name="Line 226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Text Box 227"/>
          <xdr:cNvSpPr txBox="1">
            <a:spLocks noChangeArrowheads="1"/>
          </xdr:cNvSpPr>
        </xdr:nvSpPr>
        <xdr:spPr>
          <a:xfrm>
            <a:off x="812" y="1259"/>
            <a:ext cx="5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1695450</xdr:colOff>
      <xdr:row>19</xdr:row>
      <xdr:rowOff>304800</xdr:rowOff>
    </xdr:from>
    <xdr:to>
      <xdr:col>11</xdr:col>
      <xdr:colOff>1695450</xdr:colOff>
      <xdr:row>19</xdr:row>
      <xdr:rowOff>504825</xdr:rowOff>
    </xdr:to>
    <xdr:sp>
      <xdr:nvSpPr>
        <xdr:cNvPr id="227" name="AutoShape 228"/>
        <xdr:cNvSpPr>
          <a:spLocks/>
        </xdr:cNvSpPr>
      </xdr:nvSpPr>
      <xdr:spPr>
        <a:xfrm flipV="1">
          <a:off x="8181975" y="94869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19</xdr:row>
      <xdr:rowOff>504825</xdr:rowOff>
    </xdr:from>
    <xdr:to>
      <xdr:col>11</xdr:col>
      <xdr:colOff>1695450</xdr:colOff>
      <xdr:row>19</xdr:row>
      <xdr:rowOff>504825</xdr:rowOff>
    </xdr:to>
    <xdr:sp>
      <xdr:nvSpPr>
        <xdr:cNvPr id="228" name="AutoShape 229"/>
        <xdr:cNvSpPr>
          <a:spLocks/>
        </xdr:cNvSpPr>
      </xdr:nvSpPr>
      <xdr:spPr>
        <a:xfrm>
          <a:off x="6953250" y="968692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19</xdr:row>
      <xdr:rowOff>304800</xdr:rowOff>
    </xdr:from>
    <xdr:to>
      <xdr:col>11</xdr:col>
      <xdr:colOff>457200</xdr:colOff>
      <xdr:row>19</xdr:row>
      <xdr:rowOff>504825</xdr:rowOff>
    </xdr:to>
    <xdr:sp>
      <xdr:nvSpPr>
        <xdr:cNvPr id="229" name="AutoShape 230"/>
        <xdr:cNvSpPr>
          <a:spLocks/>
        </xdr:cNvSpPr>
      </xdr:nvSpPr>
      <xdr:spPr>
        <a:xfrm flipV="1">
          <a:off x="6943725" y="94869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19</xdr:row>
      <xdr:rowOff>295275</xdr:rowOff>
    </xdr:from>
    <xdr:to>
      <xdr:col>11</xdr:col>
      <xdr:colOff>552450</xdr:colOff>
      <xdr:row>19</xdr:row>
      <xdr:rowOff>457200</xdr:rowOff>
    </xdr:to>
    <xdr:sp>
      <xdr:nvSpPr>
        <xdr:cNvPr id="230" name="Text Box 231"/>
        <xdr:cNvSpPr txBox="1">
          <a:spLocks noChangeArrowheads="1"/>
        </xdr:cNvSpPr>
      </xdr:nvSpPr>
      <xdr:spPr>
        <a:xfrm>
          <a:off x="6677025" y="947737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1752600</xdr:colOff>
      <xdr:row>19</xdr:row>
      <xdr:rowOff>304800</xdr:rowOff>
    </xdr:from>
    <xdr:to>
      <xdr:col>11</xdr:col>
      <xdr:colOff>2171700</xdr:colOff>
      <xdr:row>19</xdr:row>
      <xdr:rowOff>495300</xdr:rowOff>
    </xdr:to>
    <xdr:sp>
      <xdr:nvSpPr>
        <xdr:cNvPr id="231" name="Text Box 232"/>
        <xdr:cNvSpPr txBox="1">
          <a:spLocks noChangeArrowheads="1"/>
        </xdr:cNvSpPr>
      </xdr:nvSpPr>
      <xdr:spPr>
        <a:xfrm>
          <a:off x="8239125" y="94869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885825</xdr:colOff>
      <xdr:row>19</xdr:row>
      <xdr:rowOff>285750</xdr:rowOff>
    </xdr:from>
    <xdr:to>
      <xdr:col>11</xdr:col>
      <xdr:colOff>1400175</xdr:colOff>
      <xdr:row>19</xdr:row>
      <xdr:rowOff>476250</xdr:rowOff>
    </xdr:to>
    <xdr:sp>
      <xdr:nvSpPr>
        <xdr:cNvPr id="232" name="Text Box 233"/>
        <xdr:cNvSpPr txBox="1">
          <a:spLocks noChangeArrowheads="1"/>
        </xdr:cNvSpPr>
      </xdr:nvSpPr>
      <xdr:spPr>
        <a:xfrm>
          <a:off x="7372350" y="94678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16'-6"</a:t>
          </a:r>
        </a:p>
      </xdr:txBody>
    </xdr:sp>
    <xdr:clientData/>
  </xdr:twoCellAnchor>
  <xdr:twoCellAnchor>
    <xdr:from>
      <xdr:col>11</xdr:col>
      <xdr:colOff>485775</xdr:colOff>
      <xdr:row>20</xdr:row>
      <xdr:rowOff>104775</xdr:rowOff>
    </xdr:from>
    <xdr:to>
      <xdr:col>11</xdr:col>
      <xdr:colOff>2133600</xdr:colOff>
      <xdr:row>20</xdr:row>
      <xdr:rowOff>657225</xdr:rowOff>
    </xdr:to>
    <xdr:grpSp>
      <xdr:nvGrpSpPr>
        <xdr:cNvPr id="233" name="Group 234"/>
        <xdr:cNvGrpSpPr>
          <a:grpSpLocks/>
        </xdr:cNvGrpSpPr>
      </xdr:nvGrpSpPr>
      <xdr:grpSpPr>
        <a:xfrm>
          <a:off x="6972300" y="9829800"/>
          <a:ext cx="1647825" cy="552450"/>
          <a:chOff x="689" y="1245"/>
          <a:chExt cx="173" cy="58"/>
        </a:xfrm>
        <a:solidFill>
          <a:srgbClr val="FFFFFF"/>
        </a:solidFill>
      </xdr:grpSpPr>
      <xdr:sp>
        <xdr:nvSpPr>
          <xdr:cNvPr id="234" name="AutoShape 235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AutoShape 236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237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238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Text Box 239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239" name="Rectangle 240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240" name="Line 241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Text Box 242"/>
          <xdr:cNvSpPr txBox="1">
            <a:spLocks noChangeArrowheads="1"/>
          </xdr:cNvSpPr>
        </xdr:nvSpPr>
        <xdr:spPr>
          <a:xfrm>
            <a:off x="812" y="1259"/>
            <a:ext cx="5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1695450</xdr:colOff>
      <xdr:row>21</xdr:row>
      <xdr:rowOff>304800</xdr:rowOff>
    </xdr:from>
    <xdr:to>
      <xdr:col>11</xdr:col>
      <xdr:colOff>1695450</xdr:colOff>
      <xdr:row>21</xdr:row>
      <xdr:rowOff>504825</xdr:rowOff>
    </xdr:to>
    <xdr:sp>
      <xdr:nvSpPr>
        <xdr:cNvPr id="242" name="AutoShape 243"/>
        <xdr:cNvSpPr>
          <a:spLocks/>
        </xdr:cNvSpPr>
      </xdr:nvSpPr>
      <xdr:spPr>
        <a:xfrm flipV="1">
          <a:off x="8181975" y="1083945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21</xdr:row>
      <xdr:rowOff>504825</xdr:rowOff>
    </xdr:from>
    <xdr:to>
      <xdr:col>11</xdr:col>
      <xdr:colOff>1695450</xdr:colOff>
      <xdr:row>21</xdr:row>
      <xdr:rowOff>504825</xdr:rowOff>
    </xdr:to>
    <xdr:sp>
      <xdr:nvSpPr>
        <xdr:cNvPr id="243" name="AutoShape 244"/>
        <xdr:cNvSpPr>
          <a:spLocks/>
        </xdr:cNvSpPr>
      </xdr:nvSpPr>
      <xdr:spPr>
        <a:xfrm>
          <a:off x="6953250" y="110394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21</xdr:row>
      <xdr:rowOff>304800</xdr:rowOff>
    </xdr:from>
    <xdr:to>
      <xdr:col>11</xdr:col>
      <xdr:colOff>457200</xdr:colOff>
      <xdr:row>21</xdr:row>
      <xdr:rowOff>504825</xdr:rowOff>
    </xdr:to>
    <xdr:sp>
      <xdr:nvSpPr>
        <xdr:cNvPr id="244" name="AutoShape 245"/>
        <xdr:cNvSpPr>
          <a:spLocks/>
        </xdr:cNvSpPr>
      </xdr:nvSpPr>
      <xdr:spPr>
        <a:xfrm flipV="1">
          <a:off x="6943725" y="1083945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21</xdr:row>
      <xdr:rowOff>295275</xdr:rowOff>
    </xdr:from>
    <xdr:to>
      <xdr:col>11</xdr:col>
      <xdr:colOff>552450</xdr:colOff>
      <xdr:row>21</xdr:row>
      <xdr:rowOff>457200</xdr:rowOff>
    </xdr:to>
    <xdr:sp>
      <xdr:nvSpPr>
        <xdr:cNvPr id="245" name="Text Box 246"/>
        <xdr:cNvSpPr txBox="1">
          <a:spLocks noChangeArrowheads="1"/>
        </xdr:cNvSpPr>
      </xdr:nvSpPr>
      <xdr:spPr>
        <a:xfrm>
          <a:off x="6677025" y="1082992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1752600</xdr:colOff>
      <xdr:row>21</xdr:row>
      <xdr:rowOff>304800</xdr:rowOff>
    </xdr:from>
    <xdr:to>
      <xdr:col>11</xdr:col>
      <xdr:colOff>2171700</xdr:colOff>
      <xdr:row>21</xdr:row>
      <xdr:rowOff>495300</xdr:rowOff>
    </xdr:to>
    <xdr:sp>
      <xdr:nvSpPr>
        <xdr:cNvPr id="246" name="Text Box 247"/>
        <xdr:cNvSpPr txBox="1">
          <a:spLocks noChangeArrowheads="1"/>
        </xdr:cNvSpPr>
      </xdr:nvSpPr>
      <xdr:spPr>
        <a:xfrm>
          <a:off x="8239125" y="108394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885825</xdr:colOff>
      <xdr:row>21</xdr:row>
      <xdr:rowOff>285750</xdr:rowOff>
    </xdr:from>
    <xdr:to>
      <xdr:col>11</xdr:col>
      <xdr:colOff>1400175</xdr:colOff>
      <xdr:row>21</xdr:row>
      <xdr:rowOff>476250</xdr:rowOff>
    </xdr:to>
    <xdr:sp>
      <xdr:nvSpPr>
        <xdr:cNvPr id="247" name="Text Box 248"/>
        <xdr:cNvSpPr txBox="1">
          <a:spLocks noChangeArrowheads="1"/>
        </xdr:cNvSpPr>
      </xdr:nvSpPr>
      <xdr:spPr>
        <a:xfrm>
          <a:off x="7372350" y="1082040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6'-3"</a:t>
          </a:r>
        </a:p>
      </xdr:txBody>
    </xdr:sp>
    <xdr:clientData/>
  </xdr:twoCellAnchor>
  <xdr:twoCellAnchor>
    <xdr:from>
      <xdr:col>11</xdr:col>
      <xdr:colOff>485775</xdr:colOff>
      <xdr:row>22</xdr:row>
      <xdr:rowOff>104775</xdr:rowOff>
    </xdr:from>
    <xdr:to>
      <xdr:col>11</xdr:col>
      <xdr:colOff>2133600</xdr:colOff>
      <xdr:row>22</xdr:row>
      <xdr:rowOff>657225</xdr:rowOff>
    </xdr:to>
    <xdr:grpSp>
      <xdr:nvGrpSpPr>
        <xdr:cNvPr id="248" name="Group 249"/>
        <xdr:cNvGrpSpPr>
          <a:grpSpLocks/>
        </xdr:cNvGrpSpPr>
      </xdr:nvGrpSpPr>
      <xdr:grpSpPr>
        <a:xfrm>
          <a:off x="6972300" y="11306175"/>
          <a:ext cx="1647825" cy="552450"/>
          <a:chOff x="689" y="1245"/>
          <a:chExt cx="173" cy="58"/>
        </a:xfrm>
        <a:solidFill>
          <a:srgbClr val="FFFFFF"/>
        </a:solidFill>
      </xdr:grpSpPr>
      <xdr:sp>
        <xdr:nvSpPr>
          <xdr:cNvPr id="249" name="AutoShape 250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AutoShape 251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252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253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Text Box 254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254" name="Rectangle 255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255" name="Line 256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Text Box 257"/>
          <xdr:cNvSpPr txBox="1">
            <a:spLocks noChangeArrowheads="1"/>
          </xdr:cNvSpPr>
        </xdr:nvSpPr>
        <xdr:spPr>
          <a:xfrm>
            <a:off x="812" y="1259"/>
            <a:ext cx="5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12</xdr:col>
      <xdr:colOff>295275</xdr:colOff>
      <xdr:row>25</xdr:row>
      <xdr:rowOff>295275</xdr:rowOff>
    </xdr:from>
    <xdr:to>
      <xdr:col>13</xdr:col>
      <xdr:colOff>190500</xdr:colOff>
      <xdr:row>25</xdr:row>
      <xdr:rowOff>514350</xdr:rowOff>
    </xdr:to>
    <xdr:sp>
      <xdr:nvSpPr>
        <xdr:cNvPr id="257" name="Text Box 258"/>
        <xdr:cNvSpPr txBox="1">
          <a:spLocks noChangeArrowheads="1"/>
        </xdr:cNvSpPr>
      </xdr:nvSpPr>
      <xdr:spPr>
        <a:xfrm>
          <a:off x="9648825" y="130683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2047875</xdr:colOff>
      <xdr:row>25</xdr:row>
      <xdr:rowOff>190500</xdr:rowOff>
    </xdr:from>
    <xdr:to>
      <xdr:col>11</xdr:col>
      <xdr:colOff>2771775</xdr:colOff>
      <xdr:row>25</xdr:row>
      <xdr:rowOff>438150</xdr:rowOff>
    </xdr:to>
    <xdr:sp>
      <xdr:nvSpPr>
        <xdr:cNvPr id="258" name="Text Box 259"/>
        <xdr:cNvSpPr txBox="1">
          <a:spLocks noChangeArrowheads="1"/>
        </xdr:cNvSpPr>
      </xdr:nvSpPr>
      <xdr:spPr>
        <a:xfrm>
          <a:off x="8534400" y="12963525"/>
          <a:ext cx="723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1057275</xdr:colOff>
      <xdr:row>25</xdr:row>
      <xdr:rowOff>200025</xdr:rowOff>
    </xdr:from>
    <xdr:to>
      <xdr:col>11</xdr:col>
      <xdr:colOff>2133600</xdr:colOff>
      <xdr:row>25</xdr:row>
      <xdr:rowOff>457200</xdr:rowOff>
    </xdr:to>
    <xdr:sp>
      <xdr:nvSpPr>
        <xdr:cNvPr id="259" name="Text Box 260"/>
        <xdr:cNvSpPr txBox="1">
          <a:spLocks noChangeArrowheads="1"/>
        </xdr:cNvSpPr>
      </xdr:nvSpPr>
      <xdr:spPr>
        <a:xfrm>
          <a:off x="7543800" y="12973050"/>
          <a:ext cx="1076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7'</a:t>
          </a:r>
        </a:p>
      </xdr:txBody>
    </xdr:sp>
    <xdr:clientData/>
  </xdr:twoCellAnchor>
  <xdr:twoCellAnchor>
    <xdr:from>
      <xdr:col>11</xdr:col>
      <xdr:colOff>1181100</xdr:colOff>
      <xdr:row>25</xdr:row>
      <xdr:rowOff>200025</xdr:rowOff>
    </xdr:from>
    <xdr:to>
      <xdr:col>11</xdr:col>
      <xdr:colOff>2019300</xdr:colOff>
      <xdr:row>25</xdr:row>
      <xdr:rowOff>438150</xdr:rowOff>
    </xdr:to>
    <xdr:grpSp>
      <xdr:nvGrpSpPr>
        <xdr:cNvPr id="260" name="Group 261"/>
        <xdr:cNvGrpSpPr>
          <a:grpSpLocks/>
        </xdr:cNvGrpSpPr>
      </xdr:nvGrpSpPr>
      <xdr:grpSpPr>
        <a:xfrm>
          <a:off x="7667625" y="12973050"/>
          <a:ext cx="838200" cy="238125"/>
          <a:chOff x="709" y="472"/>
          <a:chExt cx="60" cy="18"/>
        </a:xfrm>
        <a:solidFill>
          <a:srgbClr val="FFFFFF"/>
        </a:solidFill>
      </xdr:grpSpPr>
      <xdr:sp>
        <xdr:nvSpPr>
          <xdr:cNvPr id="261" name="AutoShape 262"/>
          <xdr:cNvSpPr>
            <a:spLocks/>
          </xdr:cNvSpPr>
        </xdr:nvSpPr>
        <xdr:spPr>
          <a:xfrm>
            <a:off x="709" y="490"/>
            <a:ext cx="6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AutoShape 263"/>
          <xdr:cNvSpPr>
            <a:spLocks/>
          </xdr:cNvSpPr>
        </xdr:nvSpPr>
        <xdr:spPr>
          <a:xfrm flipV="1">
            <a:off x="769" y="472"/>
            <a:ext cx="0" cy="1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276225</xdr:colOff>
      <xdr:row>25</xdr:row>
      <xdr:rowOff>257175</xdr:rowOff>
    </xdr:from>
    <xdr:to>
      <xdr:col>13</xdr:col>
      <xdr:colOff>600075</xdr:colOff>
      <xdr:row>25</xdr:row>
      <xdr:rowOff>495300</xdr:rowOff>
    </xdr:to>
    <xdr:grpSp>
      <xdr:nvGrpSpPr>
        <xdr:cNvPr id="263" name="Group 264"/>
        <xdr:cNvGrpSpPr>
          <a:grpSpLocks/>
        </xdr:cNvGrpSpPr>
      </xdr:nvGrpSpPr>
      <xdr:grpSpPr>
        <a:xfrm>
          <a:off x="9629775" y="13030200"/>
          <a:ext cx="933450" cy="238125"/>
          <a:chOff x="678" y="474"/>
          <a:chExt cx="51" cy="24"/>
        </a:xfrm>
        <a:solidFill>
          <a:srgbClr val="FFFFFF"/>
        </a:solidFill>
      </xdr:grpSpPr>
      <xdr:sp>
        <xdr:nvSpPr>
          <xdr:cNvPr id="264" name="AutoShape 265"/>
          <xdr:cNvSpPr>
            <a:spLocks/>
          </xdr:cNvSpPr>
        </xdr:nvSpPr>
        <xdr:spPr>
          <a:xfrm>
            <a:off x="678" y="498"/>
            <a:ext cx="5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AutoShape 266"/>
          <xdr:cNvSpPr>
            <a:spLocks/>
          </xdr:cNvSpPr>
        </xdr:nvSpPr>
        <xdr:spPr>
          <a:xfrm flipV="1">
            <a:off x="678" y="474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485775</xdr:colOff>
      <xdr:row>26</xdr:row>
      <xdr:rowOff>104775</xdr:rowOff>
    </xdr:from>
    <xdr:to>
      <xdr:col>11</xdr:col>
      <xdr:colOff>2133600</xdr:colOff>
      <xdr:row>26</xdr:row>
      <xdr:rowOff>657225</xdr:rowOff>
    </xdr:to>
    <xdr:grpSp>
      <xdr:nvGrpSpPr>
        <xdr:cNvPr id="266" name="Group 267"/>
        <xdr:cNvGrpSpPr>
          <a:grpSpLocks/>
        </xdr:cNvGrpSpPr>
      </xdr:nvGrpSpPr>
      <xdr:grpSpPr>
        <a:xfrm>
          <a:off x="6972300" y="13420725"/>
          <a:ext cx="1647825" cy="552450"/>
          <a:chOff x="689" y="1245"/>
          <a:chExt cx="173" cy="58"/>
        </a:xfrm>
        <a:solidFill>
          <a:srgbClr val="FFFFFF"/>
        </a:solidFill>
      </xdr:grpSpPr>
      <xdr:sp>
        <xdr:nvSpPr>
          <xdr:cNvPr id="267" name="AutoShape 268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AutoShape 269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270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271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Text Box 272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272" name="Rectangle 273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273" name="Line 274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Text Box 275"/>
          <xdr:cNvSpPr txBox="1">
            <a:spLocks noChangeArrowheads="1"/>
          </xdr:cNvSpPr>
        </xdr:nvSpPr>
        <xdr:spPr>
          <a:xfrm>
            <a:off x="812" y="1259"/>
            <a:ext cx="5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17</xdr:row>
      <xdr:rowOff>0</xdr:rowOff>
    </xdr:from>
    <xdr:to>
      <xdr:col>17</xdr:col>
      <xdr:colOff>561975</xdr:colOff>
      <xdr:row>17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972675" y="7791450"/>
          <a:ext cx="1543050" cy="0"/>
          <a:chOff x="720" y="239"/>
          <a:chExt cx="162" cy="3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1" y="241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740" y="255"/>
            <a:ext cx="119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57" y="241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10058391" y="7791450"/>
            <a:ext cx="1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11429991" y="7791450"/>
            <a:ext cx="1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10763236" y="7791450"/>
            <a:ext cx="2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2.5'</a:t>
            </a:r>
          </a:p>
        </xdr:txBody>
      </xdr:sp>
    </xdr:grpSp>
    <xdr:clientData/>
  </xdr:twoCellAnchor>
  <xdr:twoCellAnchor>
    <xdr:from>
      <xdr:col>13</xdr:col>
      <xdr:colOff>361950</xdr:colOff>
      <xdr:row>17</xdr:row>
      <xdr:rowOff>0</xdr:rowOff>
    </xdr:from>
    <xdr:to>
      <xdr:col>17</xdr:col>
      <xdr:colOff>561975</xdr:colOff>
      <xdr:row>17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9991725" y="7791450"/>
          <a:ext cx="1524000" cy="0"/>
          <a:chOff x="722" y="303"/>
          <a:chExt cx="160" cy="19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>
            <a:off x="743" y="308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742" y="322"/>
            <a:ext cx="119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859" y="308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10077441" y="7791450"/>
            <a:ext cx="1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1429991" y="7791450"/>
            <a:ext cx="1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10791804" y="7791450"/>
            <a:ext cx="4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45.5'</a:t>
            </a:r>
          </a:p>
        </xdr:txBody>
      </xdr:sp>
    </xdr:grpSp>
    <xdr:clientData/>
  </xdr:twoCellAnchor>
  <xdr:twoCellAnchor>
    <xdr:from>
      <xdr:col>13</xdr:col>
      <xdr:colOff>590550</xdr:colOff>
      <xdr:row>17</xdr:row>
      <xdr:rowOff>0</xdr:rowOff>
    </xdr:from>
    <xdr:to>
      <xdr:col>17</xdr:col>
      <xdr:colOff>381000</xdr:colOff>
      <xdr:row>17</xdr:row>
      <xdr:rowOff>0</xdr:rowOff>
    </xdr:to>
    <xdr:grpSp>
      <xdr:nvGrpSpPr>
        <xdr:cNvPr id="15" name="Group 15"/>
        <xdr:cNvGrpSpPr>
          <a:grpSpLocks/>
        </xdr:cNvGrpSpPr>
      </xdr:nvGrpSpPr>
      <xdr:grpSpPr>
        <a:xfrm>
          <a:off x="10220325" y="7791450"/>
          <a:ext cx="1114425" cy="0"/>
          <a:chOff x="746" y="347"/>
          <a:chExt cx="117" cy="20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767" y="35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841" y="35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10306041" y="7791450"/>
            <a:ext cx="1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11249016" y="7791450"/>
            <a:ext cx="1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10915629" y="7791450"/>
            <a:ext cx="4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1'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767" y="366"/>
            <a:ext cx="7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2</xdr:row>
      <xdr:rowOff>66675</xdr:rowOff>
    </xdr:from>
    <xdr:to>
      <xdr:col>17</xdr:col>
      <xdr:colOff>561975</xdr:colOff>
      <xdr:row>4</xdr:row>
      <xdr:rowOff>95250</xdr:rowOff>
    </xdr:to>
    <xdr:grpSp>
      <xdr:nvGrpSpPr>
        <xdr:cNvPr id="22" name="Group 22"/>
        <xdr:cNvGrpSpPr>
          <a:grpSpLocks/>
        </xdr:cNvGrpSpPr>
      </xdr:nvGrpSpPr>
      <xdr:grpSpPr>
        <a:xfrm>
          <a:off x="9972675" y="457200"/>
          <a:ext cx="1543050" cy="409575"/>
          <a:chOff x="720" y="239"/>
          <a:chExt cx="162" cy="35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741" y="241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740" y="255"/>
            <a:ext cx="119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857" y="241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720" y="239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27" name="Text Box 27"/>
          <xdr:cNvSpPr txBox="1">
            <a:spLocks noChangeArrowheads="1"/>
          </xdr:cNvSpPr>
        </xdr:nvSpPr>
        <xdr:spPr>
          <a:xfrm>
            <a:off x="864" y="240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789" y="258"/>
            <a:ext cx="2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2.5'</a:t>
            </a:r>
          </a:p>
        </xdr:txBody>
      </xdr:sp>
    </xdr:grpSp>
    <xdr:clientData/>
  </xdr:twoCellAnchor>
  <xdr:twoCellAnchor>
    <xdr:from>
      <xdr:col>13</xdr:col>
      <xdr:colOff>361950</xdr:colOff>
      <xdr:row>6</xdr:row>
      <xdr:rowOff>38100</xdr:rowOff>
    </xdr:from>
    <xdr:to>
      <xdr:col>17</xdr:col>
      <xdr:colOff>561975</xdr:colOff>
      <xdr:row>6</xdr:row>
      <xdr:rowOff>219075</xdr:rowOff>
    </xdr:to>
    <xdr:grpSp>
      <xdr:nvGrpSpPr>
        <xdr:cNvPr id="29" name="Group 29"/>
        <xdr:cNvGrpSpPr>
          <a:grpSpLocks/>
        </xdr:cNvGrpSpPr>
      </xdr:nvGrpSpPr>
      <xdr:grpSpPr>
        <a:xfrm>
          <a:off x="9991725" y="1228725"/>
          <a:ext cx="1524000" cy="180975"/>
          <a:chOff x="722" y="303"/>
          <a:chExt cx="160" cy="19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743" y="308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742" y="322"/>
            <a:ext cx="119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859" y="308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 Box 33"/>
          <xdr:cNvSpPr txBox="1">
            <a:spLocks noChangeArrowheads="1"/>
          </xdr:cNvSpPr>
        </xdr:nvSpPr>
        <xdr:spPr>
          <a:xfrm>
            <a:off x="722" y="306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34" name="Text Box 34"/>
          <xdr:cNvSpPr txBox="1">
            <a:spLocks noChangeArrowheads="1"/>
          </xdr:cNvSpPr>
        </xdr:nvSpPr>
        <xdr:spPr>
          <a:xfrm>
            <a:off x="864" y="306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35" name="Text Box 35"/>
          <xdr:cNvSpPr txBox="1">
            <a:spLocks noChangeArrowheads="1"/>
          </xdr:cNvSpPr>
        </xdr:nvSpPr>
        <xdr:spPr>
          <a:xfrm>
            <a:off x="785" y="303"/>
            <a:ext cx="4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45.5'</a:t>
            </a:r>
          </a:p>
        </xdr:txBody>
      </xdr:sp>
    </xdr:grpSp>
    <xdr:clientData/>
  </xdr:twoCellAnchor>
  <xdr:twoCellAnchor>
    <xdr:from>
      <xdr:col>13</xdr:col>
      <xdr:colOff>590550</xdr:colOff>
      <xdr:row>7</xdr:row>
      <xdr:rowOff>0</xdr:rowOff>
    </xdr:from>
    <xdr:to>
      <xdr:col>17</xdr:col>
      <xdr:colOff>381000</xdr:colOff>
      <xdr:row>7</xdr:row>
      <xdr:rowOff>190500</xdr:rowOff>
    </xdr:to>
    <xdr:grpSp>
      <xdr:nvGrpSpPr>
        <xdr:cNvPr id="36" name="Group 36"/>
        <xdr:cNvGrpSpPr>
          <a:grpSpLocks/>
        </xdr:cNvGrpSpPr>
      </xdr:nvGrpSpPr>
      <xdr:grpSpPr>
        <a:xfrm>
          <a:off x="10220325" y="1733550"/>
          <a:ext cx="1114425" cy="190500"/>
          <a:chOff x="746" y="347"/>
          <a:chExt cx="117" cy="20"/>
        </a:xfrm>
        <a:solidFill>
          <a:srgbClr val="FFFFFF"/>
        </a:solidFill>
      </xdr:grpSpPr>
      <xdr:sp>
        <xdr:nvSpPr>
          <xdr:cNvPr id="37" name="Line 37"/>
          <xdr:cNvSpPr>
            <a:spLocks/>
          </xdr:cNvSpPr>
        </xdr:nvSpPr>
        <xdr:spPr>
          <a:xfrm>
            <a:off x="767" y="35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841" y="35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39"/>
          <xdr:cNvSpPr txBox="1">
            <a:spLocks noChangeArrowheads="1"/>
          </xdr:cNvSpPr>
        </xdr:nvSpPr>
        <xdr:spPr>
          <a:xfrm>
            <a:off x="746" y="351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40" name="Text Box 40"/>
          <xdr:cNvSpPr txBox="1">
            <a:spLocks noChangeArrowheads="1"/>
          </xdr:cNvSpPr>
        </xdr:nvSpPr>
        <xdr:spPr>
          <a:xfrm>
            <a:off x="845" y="351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41" name="Text Box 41"/>
          <xdr:cNvSpPr txBox="1">
            <a:spLocks noChangeArrowheads="1"/>
          </xdr:cNvSpPr>
        </xdr:nvSpPr>
        <xdr:spPr>
          <a:xfrm>
            <a:off x="798" y="347"/>
            <a:ext cx="4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1'</a:t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767" y="366"/>
            <a:ext cx="7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152400</xdr:colOff>
      <xdr:row>9</xdr:row>
      <xdr:rowOff>209550</xdr:rowOff>
    </xdr:from>
    <xdr:to>
      <xdr:col>11</xdr:col>
      <xdr:colOff>657225</xdr:colOff>
      <xdr:row>9</xdr:row>
      <xdr:rowOff>428625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6629400" y="26098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2047875</xdr:colOff>
      <xdr:row>9</xdr:row>
      <xdr:rowOff>190500</xdr:rowOff>
    </xdr:from>
    <xdr:to>
      <xdr:col>11</xdr:col>
      <xdr:colOff>2543175</xdr:colOff>
      <xdr:row>9</xdr:row>
      <xdr:rowOff>438150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8524875" y="2590800"/>
          <a:ext cx="495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647700</xdr:colOff>
      <xdr:row>9</xdr:row>
      <xdr:rowOff>190500</xdr:rowOff>
    </xdr:from>
    <xdr:to>
      <xdr:col>11</xdr:col>
      <xdr:colOff>1724025</xdr:colOff>
      <xdr:row>9</xdr:row>
      <xdr:rowOff>447675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7124700" y="2590800"/>
          <a:ext cx="1076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62'-6"</a:t>
          </a:r>
        </a:p>
      </xdr:txBody>
    </xdr:sp>
    <xdr:clientData/>
  </xdr:twoCellAnchor>
  <xdr:twoCellAnchor>
    <xdr:from>
      <xdr:col>11</xdr:col>
      <xdr:colOff>1181100</xdr:colOff>
      <xdr:row>9</xdr:row>
      <xdr:rowOff>200025</xdr:rowOff>
    </xdr:from>
    <xdr:to>
      <xdr:col>11</xdr:col>
      <xdr:colOff>2019300</xdr:colOff>
      <xdr:row>9</xdr:row>
      <xdr:rowOff>438150</xdr:rowOff>
    </xdr:to>
    <xdr:grpSp>
      <xdr:nvGrpSpPr>
        <xdr:cNvPr id="46" name="Group 46"/>
        <xdr:cNvGrpSpPr>
          <a:grpSpLocks/>
        </xdr:cNvGrpSpPr>
      </xdr:nvGrpSpPr>
      <xdr:grpSpPr>
        <a:xfrm>
          <a:off x="7658100" y="2600325"/>
          <a:ext cx="838200" cy="238125"/>
          <a:chOff x="709" y="472"/>
          <a:chExt cx="60" cy="18"/>
        </a:xfrm>
        <a:solidFill>
          <a:srgbClr val="FFFFFF"/>
        </a:solidFill>
      </xdr:grpSpPr>
      <xdr:sp>
        <xdr:nvSpPr>
          <xdr:cNvPr id="47" name="AutoShape 47"/>
          <xdr:cNvSpPr>
            <a:spLocks/>
          </xdr:cNvSpPr>
        </xdr:nvSpPr>
        <xdr:spPr>
          <a:xfrm>
            <a:off x="709" y="490"/>
            <a:ext cx="6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48"/>
          <xdr:cNvSpPr>
            <a:spLocks/>
          </xdr:cNvSpPr>
        </xdr:nvSpPr>
        <xdr:spPr>
          <a:xfrm flipV="1">
            <a:off x="769" y="472"/>
            <a:ext cx="0" cy="1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400050</xdr:colOff>
      <xdr:row>9</xdr:row>
      <xdr:rowOff>228600</xdr:rowOff>
    </xdr:from>
    <xdr:to>
      <xdr:col>11</xdr:col>
      <xdr:colOff>1333500</xdr:colOff>
      <xdr:row>9</xdr:row>
      <xdr:rowOff>466725</xdr:rowOff>
    </xdr:to>
    <xdr:grpSp>
      <xdr:nvGrpSpPr>
        <xdr:cNvPr id="49" name="Group 49"/>
        <xdr:cNvGrpSpPr>
          <a:grpSpLocks/>
        </xdr:cNvGrpSpPr>
      </xdr:nvGrpSpPr>
      <xdr:grpSpPr>
        <a:xfrm>
          <a:off x="6877050" y="2628900"/>
          <a:ext cx="933450" cy="238125"/>
          <a:chOff x="678" y="474"/>
          <a:chExt cx="51" cy="24"/>
        </a:xfrm>
        <a:solidFill>
          <a:srgbClr val="FFFFFF"/>
        </a:solidFill>
      </xdr:grpSpPr>
      <xdr:sp>
        <xdr:nvSpPr>
          <xdr:cNvPr id="50" name="AutoShape 50"/>
          <xdr:cNvSpPr>
            <a:spLocks/>
          </xdr:cNvSpPr>
        </xdr:nvSpPr>
        <xdr:spPr>
          <a:xfrm>
            <a:off x="678" y="498"/>
            <a:ext cx="5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51"/>
          <xdr:cNvSpPr>
            <a:spLocks/>
          </xdr:cNvSpPr>
        </xdr:nvSpPr>
        <xdr:spPr>
          <a:xfrm flipV="1">
            <a:off x="678" y="474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485775</xdr:colOff>
      <xdr:row>10</xdr:row>
      <xdr:rowOff>104775</xdr:rowOff>
    </xdr:from>
    <xdr:to>
      <xdr:col>11</xdr:col>
      <xdr:colOff>2133600</xdr:colOff>
      <xdr:row>10</xdr:row>
      <xdr:rowOff>657225</xdr:rowOff>
    </xdr:to>
    <xdr:grpSp>
      <xdr:nvGrpSpPr>
        <xdr:cNvPr id="52" name="Group 52"/>
        <xdr:cNvGrpSpPr>
          <a:grpSpLocks/>
        </xdr:cNvGrpSpPr>
      </xdr:nvGrpSpPr>
      <xdr:grpSpPr>
        <a:xfrm>
          <a:off x="6962775" y="3048000"/>
          <a:ext cx="1647825" cy="552450"/>
          <a:chOff x="689" y="1245"/>
          <a:chExt cx="173" cy="58"/>
        </a:xfrm>
        <a:solidFill>
          <a:srgbClr val="FFFFFF"/>
        </a:solidFill>
      </xdr:grpSpPr>
      <xdr:sp>
        <xdr:nvSpPr>
          <xdr:cNvPr id="53" name="AutoShape 53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54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Text Box 57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60"/>
          <xdr:cNvSpPr txBox="1">
            <a:spLocks noChangeArrowheads="1"/>
          </xdr:cNvSpPr>
        </xdr:nvSpPr>
        <xdr:spPr>
          <a:xfrm>
            <a:off x="812" y="1259"/>
            <a:ext cx="5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152400</xdr:colOff>
      <xdr:row>11</xdr:row>
      <xdr:rowOff>209550</xdr:rowOff>
    </xdr:from>
    <xdr:to>
      <xdr:col>11</xdr:col>
      <xdr:colOff>657225</xdr:colOff>
      <xdr:row>11</xdr:row>
      <xdr:rowOff>428625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6629400" y="38957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2047875</xdr:colOff>
      <xdr:row>11</xdr:row>
      <xdr:rowOff>190500</xdr:rowOff>
    </xdr:from>
    <xdr:to>
      <xdr:col>11</xdr:col>
      <xdr:colOff>2543175</xdr:colOff>
      <xdr:row>11</xdr:row>
      <xdr:rowOff>438150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8524875" y="3876675"/>
          <a:ext cx="495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647700</xdr:colOff>
      <xdr:row>11</xdr:row>
      <xdr:rowOff>190500</xdr:rowOff>
    </xdr:from>
    <xdr:to>
      <xdr:col>11</xdr:col>
      <xdr:colOff>1724025</xdr:colOff>
      <xdr:row>11</xdr:row>
      <xdr:rowOff>447675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7124700" y="3876675"/>
          <a:ext cx="1076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45'</a:t>
          </a:r>
        </a:p>
      </xdr:txBody>
    </xdr:sp>
    <xdr:clientData/>
  </xdr:twoCellAnchor>
  <xdr:twoCellAnchor>
    <xdr:from>
      <xdr:col>11</xdr:col>
      <xdr:colOff>1181100</xdr:colOff>
      <xdr:row>11</xdr:row>
      <xdr:rowOff>200025</xdr:rowOff>
    </xdr:from>
    <xdr:to>
      <xdr:col>11</xdr:col>
      <xdr:colOff>2019300</xdr:colOff>
      <xdr:row>11</xdr:row>
      <xdr:rowOff>438150</xdr:rowOff>
    </xdr:to>
    <xdr:grpSp>
      <xdr:nvGrpSpPr>
        <xdr:cNvPr id="64" name="Group 64"/>
        <xdr:cNvGrpSpPr>
          <a:grpSpLocks/>
        </xdr:cNvGrpSpPr>
      </xdr:nvGrpSpPr>
      <xdr:grpSpPr>
        <a:xfrm>
          <a:off x="7658100" y="3886200"/>
          <a:ext cx="838200" cy="238125"/>
          <a:chOff x="709" y="472"/>
          <a:chExt cx="60" cy="18"/>
        </a:xfrm>
        <a:solidFill>
          <a:srgbClr val="FFFFFF"/>
        </a:solidFill>
      </xdr:grpSpPr>
      <xdr:sp>
        <xdr:nvSpPr>
          <xdr:cNvPr id="65" name="AutoShape 65"/>
          <xdr:cNvSpPr>
            <a:spLocks/>
          </xdr:cNvSpPr>
        </xdr:nvSpPr>
        <xdr:spPr>
          <a:xfrm>
            <a:off x="709" y="490"/>
            <a:ext cx="6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6"/>
          <xdr:cNvSpPr>
            <a:spLocks/>
          </xdr:cNvSpPr>
        </xdr:nvSpPr>
        <xdr:spPr>
          <a:xfrm flipV="1">
            <a:off x="769" y="472"/>
            <a:ext cx="0" cy="1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400050</xdr:colOff>
      <xdr:row>11</xdr:row>
      <xdr:rowOff>228600</xdr:rowOff>
    </xdr:from>
    <xdr:to>
      <xdr:col>11</xdr:col>
      <xdr:colOff>1333500</xdr:colOff>
      <xdr:row>11</xdr:row>
      <xdr:rowOff>466725</xdr:rowOff>
    </xdr:to>
    <xdr:grpSp>
      <xdr:nvGrpSpPr>
        <xdr:cNvPr id="67" name="Group 67"/>
        <xdr:cNvGrpSpPr>
          <a:grpSpLocks/>
        </xdr:cNvGrpSpPr>
      </xdr:nvGrpSpPr>
      <xdr:grpSpPr>
        <a:xfrm>
          <a:off x="6877050" y="3914775"/>
          <a:ext cx="933450" cy="238125"/>
          <a:chOff x="678" y="474"/>
          <a:chExt cx="51" cy="24"/>
        </a:xfrm>
        <a:solidFill>
          <a:srgbClr val="FFFFFF"/>
        </a:solidFill>
      </xdr:grpSpPr>
      <xdr:sp>
        <xdr:nvSpPr>
          <xdr:cNvPr id="68" name="AutoShape 68"/>
          <xdr:cNvSpPr>
            <a:spLocks/>
          </xdr:cNvSpPr>
        </xdr:nvSpPr>
        <xdr:spPr>
          <a:xfrm>
            <a:off x="678" y="498"/>
            <a:ext cx="5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69"/>
          <xdr:cNvSpPr>
            <a:spLocks/>
          </xdr:cNvSpPr>
        </xdr:nvSpPr>
        <xdr:spPr>
          <a:xfrm flipV="1">
            <a:off x="678" y="474"/>
            <a:ext cx="0" cy="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485775</xdr:colOff>
      <xdr:row>12</xdr:row>
      <xdr:rowOff>104775</xdr:rowOff>
    </xdr:from>
    <xdr:to>
      <xdr:col>11</xdr:col>
      <xdr:colOff>2133600</xdr:colOff>
      <xdr:row>12</xdr:row>
      <xdr:rowOff>733425</xdr:rowOff>
    </xdr:to>
    <xdr:grpSp>
      <xdr:nvGrpSpPr>
        <xdr:cNvPr id="70" name="Group 184"/>
        <xdr:cNvGrpSpPr>
          <a:grpSpLocks/>
        </xdr:cNvGrpSpPr>
      </xdr:nvGrpSpPr>
      <xdr:grpSpPr>
        <a:xfrm>
          <a:off x="6962775" y="4333875"/>
          <a:ext cx="1647825" cy="628650"/>
          <a:chOff x="731" y="455"/>
          <a:chExt cx="173" cy="66"/>
        </a:xfrm>
        <a:solidFill>
          <a:srgbClr val="FFFFFF"/>
        </a:solidFill>
      </xdr:grpSpPr>
      <xdr:sp>
        <xdr:nvSpPr>
          <xdr:cNvPr id="71" name="AutoShape 71"/>
          <xdr:cNvSpPr>
            <a:spLocks/>
          </xdr:cNvSpPr>
        </xdr:nvSpPr>
        <xdr:spPr>
          <a:xfrm>
            <a:off x="828" y="499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72"/>
          <xdr:cNvSpPr>
            <a:spLocks/>
          </xdr:cNvSpPr>
        </xdr:nvSpPr>
        <xdr:spPr>
          <a:xfrm>
            <a:off x="791" y="477"/>
            <a:ext cx="37" cy="44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 flipH="1">
            <a:off x="821" y="48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H="1">
            <a:off x="813" y="4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Text Box 75"/>
          <xdr:cNvSpPr txBox="1">
            <a:spLocks noChangeArrowheads="1"/>
          </xdr:cNvSpPr>
        </xdr:nvSpPr>
        <xdr:spPr>
          <a:xfrm>
            <a:off x="731" y="48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>
            <a:off x="773" y="45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816" y="48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78"/>
          <xdr:cNvSpPr txBox="1">
            <a:spLocks noChangeArrowheads="1"/>
          </xdr:cNvSpPr>
        </xdr:nvSpPr>
        <xdr:spPr>
          <a:xfrm>
            <a:off x="854" y="469"/>
            <a:ext cx="5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1695450</xdr:colOff>
      <xdr:row>13</xdr:row>
      <xdr:rowOff>304800</xdr:rowOff>
    </xdr:from>
    <xdr:to>
      <xdr:col>11</xdr:col>
      <xdr:colOff>1695450</xdr:colOff>
      <xdr:row>13</xdr:row>
      <xdr:rowOff>504825</xdr:rowOff>
    </xdr:to>
    <xdr:sp>
      <xdr:nvSpPr>
        <xdr:cNvPr id="79" name="AutoShape 79"/>
        <xdr:cNvSpPr>
          <a:spLocks/>
        </xdr:cNvSpPr>
      </xdr:nvSpPr>
      <xdr:spPr>
        <a:xfrm flipV="1">
          <a:off x="8172450" y="5343525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13</xdr:row>
      <xdr:rowOff>504825</xdr:rowOff>
    </xdr:from>
    <xdr:to>
      <xdr:col>11</xdr:col>
      <xdr:colOff>1695450</xdr:colOff>
      <xdr:row>13</xdr:row>
      <xdr:rowOff>504825</xdr:rowOff>
    </xdr:to>
    <xdr:sp>
      <xdr:nvSpPr>
        <xdr:cNvPr id="80" name="AutoShape 80"/>
        <xdr:cNvSpPr>
          <a:spLocks/>
        </xdr:cNvSpPr>
      </xdr:nvSpPr>
      <xdr:spPr>
        <a:xfrm>
          <a:off x="6943725" y="554355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13</xdr:row>
      <xdr:rowOff>304800</xdr:rowOff>
    </xdr:from>
    <xdr:to>
      <xdr:col>11</xdr:col>
      <xdr:colOff>457200</xdr:colOff>
      <xdr:row>13</xdr:row>
      <xdr:rowOff>504825</xdr:rowOff>
    </xdr:to>
    <xdr:sp>
      <xdr:nvSpPr>
        <xdr:cNvPr id="81" name="AutoShape 81"/>
        <xdr:cNvSpPr>
          <a:spLocks/>
        </xdr:cNvSpPr>
      </xdr:nvSpPr>
      <xdr:spPr>
        <a:xfrm flipV="1">
          <a:off x="6934200" y="5343525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13</xdr:row>
      <xdr:rowOff>295275</xdr:rowOff>
    </xdr:from>
    <xdr:to>
      <xdr:col>11</xdr:col>
      <xdr:colOff>552450</xdr:colOff>
      <xdr:row>13</xdr:row>
      <xdr:rowOff>457200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6667500" y="53340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1752600</xdr:colOff>
      <xdr:row>13</xdr:row>
      <xdr:rowOff>304800</xdr:rowOff>
    </xdr:from>
    <xdr:to>
      <xdr:col>11</xdr:col>
      <xdr:colOff>2171700</xdr:colOff>
      <xdr:row>13</xdr:row>
      <xdr:rowOff>495300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8229600" y="534352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885825</xdr:colOff>
      <xdr:row>13</xdr:row>
      <xdr:rowOff>285750</xdr:rowOff>
    </xdr:from>
    <xdr:to>
      <xdr:col>11</xdr:col>
      <xdr:colOff>1400175</xdr:colOff>
      <xdr:row>13</xdr:row>
      <xdr:rowOff>476250</xdr:rowOff>
    </xdr:to>
    <xdr:sp>
      <xdr:nvSpPr>
        <xdr:cNvPr id="84" name="Text Box 84"/>
        <xdr:cNvSpPr txBox="1">
          <a:spLocks noChangeArrowheads="1"/>
        </xdr:cNvSpPr>
      </xdr:nvSpPr>
      <xdr:spPr>
        <a:xfrm>
          <a:off x="7362825" y="532447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36'</a:t>
          </a:r>
        </a:p>
      </xdr:txBody>
    </xdr:sp>
    <xdr:clientData/>
  </xdr:twoCellAnchor>
  <xdr:twoCellAnchor>
    <xdr:from>
      <xdr:col>11</xdr:col>
      <xdr:colOff>485775</xdr:colOff>
      <xdr:row>14</xdr:row>
      <xdr:rowOff>104775</xdr:rowOff>
    </xdr:from>
    <xdr:to>
      <xdr:col>11</xdr:col>
      <xdr:colOff>2133600</xdr:colOff>
      <xdr:row>14</xdr:row>
      <xdr:rowOff>657225</xdr:rowOff>
    </xdr:to>
    <xdr:grpSp>
      <xdr:nvGrpSpPr>
        <xdr:cNvPr id="85" name="Group 85"/>
        <xdr:cNvGrpSpPr>
          <a:grpSpLocks/>
        </xdr:cNvGrpSpPr>
      </xdr:nvGrpSpPr>
      <xdr:grpSpPr>
        <a:xfrm>
          <a:off x="6962775" y="5810250"/>
          <a:ext cx="1647825" cy="552450"/>
          <a:chOff x="689" y="1245"/>
          <a:chExt cx="173" cy="58"/>
        </a:xfrm>
        <a:solidFill>
          <a:srgbClr val="FFFFFF"/>
        </a:solidFill>
      </xdr:grpSpPr>
      <xdr:sp>
        <xdr:nvSpPr>
          <xdr:cNvPr id="86" name="AutoShape 86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87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Text Box 90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91" name="Rectangle 91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Text Box 93"/>
          <xdr:cNvSpPr txBox="1">
            <a:spLocks noChangeArrowheads="1"/>
          </xdr:cNvSpPr>
        </xdr:nvSpPr>
        <xdr:spPr>
          <a:xfrm>
            <a:off x="812" y="1259"/>
            <a:ext cx="5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1695450</xdr:colOff>
      <xdr:row>15</xdr:row>
      <xdr:rowOff>304800</xdr:rowOff>
    </xdr:from>
    <xdr:to>
      <xdr:col>11</xdr:col>
      <xdr:colOff>1695450</xdr:colOff>
      <xdr:row>15</xdr:row>
      <xdr:rowOff>504825</xdr:rowOff>
    </xdr:to>
    <xdr:sp>
      <xdr:nvSpPr>
        <xdr:cNvPr id="94" name="AutoShape 94"/>
        <xdr:cNvSpPr>
          <a:spLocks/>
        </xdr:cNvSpPr>
      </xdr:nvSpPr>
      <xdr:spPr>
        <a:xfrm flipV="1">
          <a:off x="8172450" y="67437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15</xdr:row>
      <xdr:rowOff>504825</xdr:rowOff>
    </xdr:from>
    <xdr:to>
      <xdr:col>11</xdr:col>
      <xdr:colOff>1695450</xdr:colOff>
      <xdr:row>15</xdr:row>
      <xdr:rowOff>504825</xdr:rowOff>
    </xdr:to>
    <xdr:sp>
      <xdr:nvSpPr>
        <xdr:cNvPr id="95" name="AutoShape 95"/>
        <xdr:cNvSpPr>
          <a:spLocks/>
        </xdr:cNvSpPr>
      </xdr:nvSpPr>
      <xdr:spPr>
        <a:xfrm>
          <a:off x="6943725" y="694372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15</xdr:row>
      <xdr:rowOff>304800</xdr:rowOff>
    </xdr:from>
    <xdr:to>
      <xdr:col>11</xdr:col>
      <xdr:colOff>457200</xdr:colOff>
      <xdr:row>15</xdr:row>
      <xdr:rowOff>504825</xdr:rowOff>
    </xdr:to>
    <xdr:sp>
      <xdr:nvSpPr>
        <xdr:cNvPr id="96" name="AutoShape 96"/>
        <xdr:cNvSpPr>
          <a:spLocks/>
        </xdr:cNvSpPr>
      </xdr:nvSpPr>
      <xdr:spPr>
        <a:xfrm flipV="1">
          <a:off x="6934200" y="67437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15</xdr:row>
      <xdr:rowOff>295275</xdr:rowOff>
    </xdr:from>
    <xdr:to>
      <xdr:col>11</xdr:col>
      <xdr:colOff>552450</xdr:colOff>
      <xdr:row>15</xdr:row>
      <xdr:rowOff>457200</xdr:rowOff>
    </xdr:to>
    <xdr:sp>
      <xdr:nvSpPr>
        <xdr:cNvPr id="97" name="Text Box 97"/>
        <xdr:cNvSpPr txBox="1">
          <a:spLocks noChangeArrowheads="1"/>
        </xdr:cNvSpPr>
      </xdr:nvSpPr>
      <xdr:spPr>
        <a:xfrm>
          <a:off x="6667500" y="673417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1752600</xdr:colOff>
      <xdr:row>15</xdr:row>
      <xdr:rowOff>304800</xdr:rowOff>
    </xdr:from>
    <xdr:to>
      <xdr:col>11</xdr:col>
      <xdr:colOff>2171700</xdr:colOff>
      <xdr:row>15</xdr:row>
      <xdr:rowOff>495300</xdr:rowOff>
    </xdr:to>
    <xdr:sp>
      <xdr:nvSpPr>
        <xdr:cNvPr id="98" name="Text Box 98"/>
        <xdr:cNvSpPr txBox="1">
          <a:spLocks noChangeArrowheads="1"/>
        </xdr:cNvSpPr>
      </xdr:nvSpPr>
      <xdr:spPr>
        <a:xfrm>
          <a:off x="8229600" y="67437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885825</xdr:colOff>
      <xdr:row>15</xdr:row>
      <xdr:rowOff>285750</xdr:rowOff>
    </xdr:from>
    <xdr:to>
      <xdr:col>11</xdr:col>
      <xdr:colOff>1400175</xdr:colOff>
      <xdr:row>15</xdr:row>
      <xdr:rowOff>476250</xdr:rowOff>
    </xdr:to>
    <xdr:sp>
      <xdr:nvSpPr>
        <xdr:cNvPr id="99" name="Text Box 99"/>
        <xdr:cNvSpPr txBox="1">
          <a:spLocks noChangeArrowheads="1"/>
        </xdr:cNvSpPr>
      </xdr:nvSpPr>
      <xdr:spPr>
        <a:xfrm>
          <a:off x="7362825" y="67246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26'-6"</a:t>
          </a:r>
        </a:p>
      </xdr:txBody>
    </xdr:sp>
    <xdr:clientData/>
  </xdr:twoCellAnchor>
  <xdr:twoCellAnchor>
    <xdr:from>
      <xdr:col>15</xdr:col>
      <xdr:colOff>28575</xdr:colOff>
      <xdr:row>6</xdr:row>
      <xdr:rowOff>66675</xdr:rowOff>
    </xdr:from>
    <xdr:to>
      <xdr:col>18</xdr:col>
      <xdr:colOff>523875</xdr:colOff>
      <xdr:row>7</xdr:row>
      <xdr:rowOff>76200</xdr:rowOff>
    </xdr:to>
    <xdr:grpSp>
      <xdr:nvGrpSpPr>
        <xdr:cNvPr id="100" name="Group 100"/>
        <xdr:cNvGrpSpPr>
          <a:grpSpLocks/>
        </xdr:cNvGrpSpPr>
      </xdr:nvGrpSpPr>
      <xdr:grpSpPr>
        <a:xfrm>
          <a:off x="10439400" y="1257300"/>
          <a:ext cx="1647825" cy="552450"/>
          <a:chOff x="689" y="1245"/>
          <a:chExt cx="173" cy="58"/>
        </a:xfrm>
        <a:solidFill>
          <a:srgbClr val="FFFFFF"/>
        </a:solidFill>
      </xdr:grpSpPr>
      <xdr:sp>
        <xdr:nvSpPr>
          <xdr:cNvPr id="101" name="AutoShape 101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02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Text Box 105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106" name="Rectangle 106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08"/>
          <xdr:cNvSpPr txBox="1">
            <a:spLocks noChangeArrowheads="1"/>
          </xdr:cNvSpPr>
        </xdr:nvSpPr>
        <xdr:spPr>
          <a:xfrm>
            <a:off x="812" y="1259"/>
            <a:ext cx="5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1695450</xdr:colOff>
      <xdr:row>17</xdr:row>
      <xdr:rowOff>304800</xdr:rowOff>
    </xdr:from>
    <xdr:to>
      <xdr:col>11</xdr:col>
      <xdr:colOff>1695450</xdr:colOff>
      <xdr:row>17</xdr:row>
      <xdr:rowOff>504825</xdr:rowOff>
    </xdr:to>
    <xdr:sp>
      <xdr:nvSpPr>
        <xdr:cNvPr id="109" name="AutoShape 109"/>
        <xdr:cNvSpPr>
          <a:spLocks/>
        </xdr:cNvSpPr>
      </xdr:nvSpPr>
      <xdr:spPr>
        <a:xfrm flipV="1">
          <a:off x="8172450" y="809625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17</xdr:row>
      <xdr:rowOff>504825</xdr:rowOff>
    </xdr:from>
    <xdr:to>
      <xdr:col>11</xdr:col>
      <xdr:colOff>1695450</xdr:colOff>
      <xdr:row>17</xdr:row>
      <xdr:rowOff>504825</xdr:rowOff>
    </xdr:to>
    <xdr:sp>
      <xdr:nvSpPr>
        <xdr:cNvPr id="110" name="AutoShape 110"/>
        <xdr:cNvSpPr>
          <a:spLocks/>
        </xdr:cNvSpPr>
      </xdr:nvSpPr>
      <xdr:spPr>
        <a:xfrm>
          <a:off x="6943725" y="82962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17</xdr:row>
      <xdr:rowOff>304800</xdr:rowOff>
    </xdr:from>
    <xdr:to>
      <xdr:col>11</xdr:col>
      <xdr:colOff>457200</xdr:colOff>
      <xdr:row>17</xdr:row>
      <xdr:rowOff>504825</xdr:rowOff>
    </xdr:to>
    <xdr:sp>
      <xdr:nvSpPr>
        <xdr:cNvPr id="111" name="AutoShape 111"/>
        <xdr:cNvSpPr>
          <a:spLocks/>
        </xdr:cNvSpPr>
      </xdr:nvSpPr>
      <xdr:spPr>
        <a:xfrm flipV="1">
          <a:off x="6934200" y="809625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17</xdr:row>
      <xdr:rowOff>295275</xdr:rowOff>
    </xdr:from>
    <xdr:to>
      <xdr:col>11</xdr:col>
      <xdr:colOff>552450</xdr:colOff>
      <xdr:row>17</xdr:row>
      <xdr:rowOff>457200</xdr:rowOff>
    </xdr:to>
    <xdr:sp>
      <xdr:nvSpPr>
        <xdr:cNvPr id="112" name="Text Box 112"/>
        <xdr:cNvSpPr txBox="1">
          <a:spLocks noChangeArrowheads="1"/>
        </xdr:cNvSpPr>
      </xdr:nvSpPr>
      <xdr:spPr>
        <a:xfrm>
          <a:off x="6667500" y="808672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1752600</xdr:colOff>
      <xdr:row>17</xdr:row>
      <xdr:rowOff>304800</xdr:rowOff>
    </xdr:from>
    <xdr:to>
      <xdr:col>11</xdr:col>
      <xdr:colOff>2171700</xdr:colOff>
      <xdr:row>17</xdr:row>
      <xdr:rowOff>495300</xdr:rowOff>
    </xdr:to>
    <xdr:sp>
      <xdr:nvSpPr>
        <xdr:cNvPr id="113" name="Text Box 113"/>
        <xdr:cNvSpPr txBox="1">
          <a:spLocks noChangeArrowheads="1"/>
        </xdr:cNvSpPr>
      </xdr:nvSpPr>
      <xdr:spPr>
        <a:xfrm>
          <a:off x="8229600" y="809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885825</xdr:colOff>
      <xdr:row>17</xdr:row>
      <xdr:rowOff>285750</xdr:rowOff>
    </xdr:from>
    <xdr:to>
      <xdr:col>11</xdr:col>
      <xdr:colOff>1400175</xdr:colOff>
      <xdr:row>17</xdr:row>
      <xdr:rowOff>476250</xdr:rowOff>
    </xdr:to>
    <xdr:sp>
      <xdr:nvSpPr>
        <xdr:cNvPr id="114" name="Text Box 114"/>
        <xdr:cNvSpPr txBox="1">
          <a:spLocks noChangeArrowheads="1"/>
        </xdr:cNvSpPr>
      </xdr:nvSpPr>
      <xdr:spPr>
        <a:xfrm>
          <a:off x="7362825" y="807720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16'-6"</a:t>
          </a:r>
        </a:p>
      </xdr:txBody>
    </xdr:sp>
    <xdr:clientData/>
  </xdr:twoCellAnchor>
  <xdr:twoCellAnchor>
    <xdr:from>
      <xdr:col>15</xdr:col>
      <xdr:colOff>161925</xdr:colOff>
      <xdr:row>18</xdr:row>
      <xdr:rowOff>0</xdr:rowOff>
    </xdr:from>
    <xdr:to>
      <xdr:col>19</xdr:col>
      <xdr:colOff>47625</xdr:colOff>
      <xdr:row>18</xdr:row>
      <xdr:rowOff>495300</xdr:rowOff>
    </xdr:to>
    <xdr:grpSp>
      <xdr:nvGrpSpPr>
        <xdr:cNvPr id="115" name="Group 115"/>
        <xdr:cNvGrpSpPr>
          <a:grpSpLocks/>
        </xdr:cNvGrpSpPr>
      </xdr:nvGrpSpPr>
      <xdr:grpSpPr>
        <a:xfrm>
          <a:off x="10572750" y="8334375"/>
          <a:ext cx="1647825" cy="495300"/>
          <a:chOff x="689" y="1245"/>
          <a:chExt cx="173" cy="58"/>
        </a:xfrm>
        <a:solidFill>
          <a:srgbClr val="FFFFFF"/>
        </a:solidFill>
      </xdr:grpSpPr>
      <xdr:sp>
        <xdr:nvSpPr>
          <xdr:cNvPr id="116" name="AutoShape 116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17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18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Text Box 120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121" name="Rectangle 121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122" name="Line 122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Text Box 123"/>
          <xdr:cNvSpPr txBox="1">
            <a:spLocks noChangeArrowheads="1"/>
          </xdr:cNvSpPr>
        </xdr:nvSpPr>
        <xdr:spPr>
          <a:xfrm>
            <a:off x="812" y="1260"/>
            <a:ext cx="5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1695450</xdr:colOff>
      <xdr:row>19</xdr:row>
      <xdr:rowOff>304800</xdr:rowOff>
    </xdr:from>
    <xdr:to>
      <xdr:col>11</xdr:col>
      <xdr:colOff>1695450</xdr:colOff>
      <xdr:row>19</xdr:row>
      <xdr:rowOff>504825</xdr:rowOff>
    </xdr:to>
    <xdr:sp>
      <xdr:nvSpPr>
        <xdr:cNvPr id="124" name="AutoShape 124"/>
        <xdr:cNvSpPr>
          <a:spLocks/>
        </xdr:cNvSpPr>
      </xdr:nvSpPr>
      <xdr:spPr>
        <a:xfrm flipV="1">
          <a:off x="8172450" y="9401175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19</xdr:row>
      <xdr:rowOff>504825</xdr:rowOff>
    </xdr:from>
    <xdr:to>
      <xdr:col>11</xdr:col>
      <xdr:colOff>1695450</xdr:colOff>
      <xdr:row>19</xdr:row>
      <xdr:rowOff>504825</xdr:rowOff>
    </xdr:to>
    <xdr:sp>
      <xdr:nvSpPr>
        <xdr:cNvPr id="125" name="AutoShape 125"/>
        <xdr:cNvSpPr>
          <a:spLocks/>
        </xdr:cNvSpPr>
      </xdr:nvSpPr>
      <xdr:spPr>
        <a:xfrm>
          <a:off x="6943725" y="960120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19</xdr:row>
      <xdr:rowOff>304800</xdr:rowOff>
    </xdr:from>
    <xdr:to>
      <xdr:col>11</xdr:col>
      <xdr:colOff>457200</xdr:colOff>
      <xdr:row>19</xdr:row>
      <xdr:rowOff>504825</xdr:rowOff>
    </xdr:to>
    <xdr:sp>
      <xdr:nvSpPr>
        <xdr:cNvPr id="126" name="AutoShape 126"/>
        <xdr:cNvSpPr>
          <a:spLocks/>
        </xdr:cNvSpPr>
      </xdr:nvSpPr>
      <xdr:spPr>
        <a:xfrm flipV="1">
          <a:off x="6934200" y="9401175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19</xdr:row>
      <xdr:rowOff>295275</xdr:rowOff>
    </xdr:from>
    <xdr:to>
      <xdr:col>11</xdr:col>
      <xdr:colOff>552450</xdr:colOff>
      <xdr:row>19</xdr:row>
      <xdr:rowOff>457200</xdr:rowOff>
    </xdr:to>
    <xdr:sp>
      <xdr:nvSpPr>
        <xdr:cNvPr id="127" name="Text Box 127"/>
        <xdr:cNvSpPr txBox="1">
          <a:spLocks noChangeArrowheads="1"/>
        </xdr:cNvSpPr>
      </xdr:nvSpPr>
      <xdr:spPr>
        <a:xfrm>
          <a:off x="6667500" y="939165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1752600</xdr:colOff>
      <xdr:row>19</xdr:row>
      <xdr:rowOff>304800</xdr:rowOff>
    </xdr:from>
    <xdr:to>
      <xdr:col>11</xdr:col>
      <xdr:colOff>2171700</xdr:colOff>
      <xdr:row>19</xdr:row>
      <xdr:rowOff>495300</xdr:rowOff>
    </xdr:to>
    <xdr:sp>
      <xdr:nvSpPr>
        <xdr:cNvPr id="128" name="Text Box 128"/>
        <xdr:cNvSpPr txBox="1">
          <a:spLocks noChangeArrowheads="1"/>
        </xdr:cNvSpPr>
      </xdr:nvSpPr>
      <xdr:spPr>
        <a:xfrm>
          <a:off x="8229600" y="94011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885825</xdr:colOff>
      <xdr:row>19</xdr:row>
      <xdr:rowOff>285750</xdr:rowOff>
    </xdr:from>
    <xdr:to>
      <xdr:col>11</xdr:col>
      <xdr:colOff>1400175</xdr:colOff>
      <xdr:row>19</xdr:row>
      <xdr:rowOff>476250</xdr:rowOff>
    </xdr:to>
    <xdr:sp>
      <xdr:nvSpPr>
        <xdr:cNvPr id="129" name="Text Box 129"/>
        <xdr:cNvSpPr txBox="1">
          <a:spLocks noChangeArrowheads="1"/>
        </xdr:cNvSpPr>
      </xdr:nvSpPr>
      <xdr:spPr>
        <a:xfrm>
          <a:off x="7362825" y="938212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16'-6"</a:t>
          </a:r>
        </a:p>
      </xdr:txBody>
    </xdr:sp>
    <xdr:clientData/>
  </xdr:twoCellAnchor>
  <xdr:twoCellAnchor>
    <xdr:from>
      <xdr:col>13</xdr:col>
      <xdr:colOff>180975</xdr:colOff>
      <xdr:row>19</xdr:row>
      <xdr:rowOff>495300</xdr:rowOff>
    </xdr:from>
    <xdr:to>
      <xdr:col>17</xdr:col>
      <xdr:colOff>504825</xdr:colOff>
      <xdr:row>20</xdr:row>
      <xdr:rowOff>447675</xdr:rowOff>
    </xdr:to>
    <xdr:grpSp>
      <xdr:nvGrpSpPr>
        <xdr:cNvPr id="130" name="Group 130"/>
        <xdr:cNvGrpSpPr>
          <a:grpSpLocks/>
        </xdr:cNvGrpSpPr>
      </xdr:nvGrpSpPr>
      <xdr:grpSpPr>
        <a:xfrm>
          <a:off x="9810750" y="9591675"/>
          <a:ext cx="1647825" cy="609600"/>
          <a:chOff x="689" y="1245"/>
          <a:chExt cx="173" cy="58"/>
        </a:xfrm>
        <a:solidFill>
          <a:srgbClr val="FFFFFF"/>
        </a:solidFill>
      </xdr:grpSpPr>
      <xdr:sp>
        <xdr:nvSpPr>
          <xdr:cNvPr id="131" name="AutoShape 131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AutoShape 132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133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134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35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136" name="Rectangle 136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137" name="Line 137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Text Box 138"/>
          <xdr:cNvSpPr txBox="1">
            <a:spLocks noChangeArrowheads="1"/>
          </xdr:cNvSpPr>
        </xdr:nvSpPr>
        <xdr:spPr>
          <a:xfrm>
            <a:off x="812" y="1259"/>
            <a:ext cx="5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1695450</xdr:colOff>
      <xdr:row>21</xdr:row>
      <xdr:rowOff>304800</xdr:rowOff>
    </xdr:from>
    <xdr:to>
      <xdr:col>11</xdr:col>
      <xdr:colOff>1695450</xdr:colOff>
      <xdr:row>21</xdr:row>
      <xdr:rowOff>504825</xdr:rowOff>
    </xdr:to>
    <xdr:sp>
      <xdr:nvSpPr>
        <xdr:cNvPr id="139" name="AutoShape 139"/>
        <xdr:cNvSpPr>
          <a:spLocks/>
        </xdr:cNvSpPr>
      </xdr:nvSpPr>
      <xdr:spPr>
        <a:xfrm flipV="1">
          <a:off x="8172450" y="109347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21</xdr:row>
      <xdr:rowOff>504825</xdr:rowOff>
    </xdr:from>
    <xdr:to>
      <xdr:col>11</xdr:col>
      <xdr:colOff>1695450</xdr:colOff>
      <xdr:row>21</xdr:row>
      <xdr:rowOff>504825</xdr:rowOff>
    </xdr:to>
    <xdr:sp>
      <xdr:nvSpPr>
        <xdr:cNvPr id="140" name="AutoShape 140"/>
        <xdr:cNvSpPr>
          <a:spLocks/>
        </xdr:cNvSpPr>
      </xdr:nvSpPr>
      <xdr:spPr>
        <a:xfrm>
          <a:off x="6943725" y="1113472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21</xdr:row>
      <xdr:rowOff>304800</xdr:rowOff>
    </xdr:from>
    <xdr:to>
      <xdr:col>11</xdr:col>
      <xdr:colOff>457200</xdr:colOff>
      <xdr:row>21</xdr:row>
      <xdr:rowOff>504825</xdr:rowOff>
    </xdr:to>
    <xdr:sp>
      <xdr:nvSpPr>
        <xdr:cNvPr id="141" name="AutoShape 141"/>
        <xdr:cNvSpPr>
          <a:spLocks/>
        </xdr:cNvSpPr>
      </xdr:nvSpPr>
      <xdr:spPr>
        <a:xfrm flipV="1">
          <a:off x="6934200" y="109347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21</xdr:row>
      <xdr:rowOff>295275</xdr:rowOff>
    </xdr:from>
    <xdr:to>
      <xdr:col>11</xdr:col>
      <xdr:colOff>552450</xdr:colOff>
      <xdr:row>21</xdr:row>
      <xdr:rowOff>457200</xdr:rowOff>
    </xdr:to>
    <xdr:sp>
      <xdr:nvSpPr>
        <xdr:cNvPr id="142" name="Text Box 142"/>
        <xdr:cNvSpPr txBox="1">
          <a:spLocks noChangeArrowheads="1"/>
        </xdr:cNvSpPr>
      </xdr:nvSpPr>
      <xdr:spPr>
        <a:xfrm>
          <a:off x="6667500" y="1092517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1752600</xdr:colOff>
      <xdr:row>21</xdr:row>
      <xdr:rowOff>304800</xdr:rowOff>
    </xdr:from>
    <xdr:to>
      <xdr:col>11</xdr:col>
      <xdr:colOff>2171700</xdr:colOff>
      <xdr:row>21</xdr:row>
      <xdr:rowOff>495300</xdr:rowOff>
    </xdr:to>
    <xdr:sp>
      <xdr:nvSpPr>
        <xdr:cNvPr id="143" name="Text Box 143"/>
        <xdr:cNvSpPr txBox="1">
          <a:spLocks noChangeArrowheads="1"/>
        </xdr:cNvSpPr>
      </xdr:nvSpPr>
      <xdr:spPr>
        <a:xfrm>
          <a:off x="8229600" y="109347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885825</xdr:colOff>
      <xdr:row>21</xdr:row>
      <xdr:rowOff>285750</xdr:rowOff>
    </xdr:from>
    <xdr:to>
      <xdr:col>11</xdr:col>
      <xdr:colOff>1400175</xdr:colOff>
      <xdr:row>21</xdr:row>
      <xdr:rowOff>476250</xdr:rowOff>
    </xdr:to>
    <xdr:sp>
      <xdr:nvSpPr>
        <xdr:cNvPr id="144" name="Text Box 144"/>
        <xdr:cNvSpPr txBox="1">
          <a:spLocks noChangeArrowheads="1"/>
        </xdr:cNvSpPr>
      </xdr:nvSpPr>
      <xdr:spPr>
        <a:xfrm>
          <a:off x="7362825" y="109156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6'-9"</a:t>
          </a:r>
        </a:p>
      </xdr:txBody>
    </xdr:sp>
    <xdr:clientData/>
  </xdr:twoCellAnchor>
  <xdr:twoCellAnchor>
    <xdr:from>
      <xdr:col>12</xdr:col>
      <xdr:colOff>523875</xdr:colOff>
      <xdr:row>21</xdr:row>
      <xdr:rowOff>447675</xdr:rowOff>
    </xdr:from>
    <xdr:to>
      <xdr:col>17</xdr:col>
      <xdr:colOff>238125</xdr:colOff>
      <xdr:row>22</xdr:row>
      <xdr:rowOff>295275</xdr:rowOff>
    </xdr:to>
    <xdr:grpSp>
      <xdr:nvGrpSpPr>
        <xdr:cNvPr id="145" name="Group 145"/>
        <xdr:cNvGrpSpPr>
          <a:grpSpLocks/>
        </xdr:cNvGrpSpPr>
      </xdr:nvGrpSpPr>
      <xdr:grpSpPr>
        <a:xfrm>
          <a:off x="9544050" y="11077575"/>
          <a:ext cx="1647825" cy="495300"/>
          <a:chOff x="689" y="1245"/>
          <a:chExt cx="173" cy="58"/>
        </a:xfrm>
        <a:solidFill>
          <a:srgbClr val="FFFFFF"/>
        </a:solidFill>
      </xdr:grpSpPr>
      <xdr:sp>
        <xdr:nvSpPr>
          <xdr:cNvPr id="146" name="AutoShape 146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147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Text Box 150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151" name="Rectangle 151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Text Box 153"/>
          <xdr:cNvSpPr txBox="1">
            <a:spLocks noChangeArrowheads="1"/>
          </xdr:cNvSpPr>
        </xdr:nvSpPr>
        <xdr:spPr>
          <a:xfrm>
            <a:off x="812" y="1260"/>
            <a:ext cx="5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1695450</xdr:colOff>
      <xdr:row>25</xdr:row>
      <xdr:rowOff>304800</xdr:rowOff>
    </xdr:from>
    <xdr:to>
      <xdr:col>11</xdr:col>
      <xdr:colOff>1695450</xdr:colOff>
      <xdr:row>25</xdr:row>
      <xdr:rowOff>504825</xdr:rowOff>
    </xdr:to>
    <xdr:sp>
      <xdr:nvSpPr>
        <xdr:cNvPr id="154" name="AutoShape 154"/>
        <xdr:cNvSpPr>
          <a:spLocks/>
        </xdr:cNvSpPr>
      </xdr:nvSpPr>
      <xdr:spPr>
        <a:xfrm flipV="1">
          <a:off x="8172450" y="1297305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25</xdr:row>
      <xdr:rowOff>504825</xdr:rowOff>
    </xdr:from>
    <xdr:to>
      <xdr:col>11</xdr:col>
      <xdr:colOff>1695450</xdr:colOff>
      <xdr:row>25</xdr:row>
      <xdr:rowOff>504825</xdr:rowOff>
    </xdr:to>
    <xdr:sp>
      <xdr:nvSpPr>
        <xdr:cNvPr id="155" name="AutoShape 155"/>
        <xdr:cNvSpPr>
          <a:spLocks/>
        </xdr:cNvSpPr>
      </xdr:nvSpPr>
      <xdr:spPr>
        <a:xfrm>
          <a:off x="6943725" y="131730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25</xdr:row>
      <xdr:rowOff>304800</xdr:rowOff>
    </xdr:from>
    <xdr:to>
      <xdr:col>11</xdr:col>
      <xdr:colOff>457200</xdr:colOff>
      <xdr:row>25</xdr:row>
      <xdr:rowOff>504825</xdr:rowOff>
    </xdr:to>
    <xdr:sp>
      <xdr:nvSpPr>
        <xdr:cNvPr id="156" name="AutoShape 156"/>
        <xdr:cNvSpPr>
          <a:spLocks/>
        </xdr:cNvSpPr>
      </xdr:nvSpPr>
      <xdr:spPr>
        <a:xfrm flipV="1">
          <a:off x="6934200" y="1297305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25</xdr:row>
      <xdr:rowOff>295275</xdr:rowOff>
    </xdr:from>
    <xdr:to>
      <xdr:col>11</xdr:col>
      <xdr:colOff>552450</xdr:colOff>
      <xdr:row>25</xdr:row>
      <xdr:rowOff>457200</xdr:rowOff>
    </xdr:to>
    <xdr:sp>
      <xdr:nvSpPr>
        <xdr:cNvPr id="157" name="Text Box 157"/>
        <xdr:cNvSpPr txBox="1">
          <a:spLocks noChangeArrowheads="1"/>
        </xdr:cNvSpPr>
      </xdr:nvSpPr>
      <xdr:spPr>
        <a:xfrm>
          <a:off x="6667500" y="1296352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1752600</xdr:colOff>
      <xdr:row>25</xdr:row>
      <xdr:rowOff>304800</xdr:rowOff>
    </xdr:from>
    <xdr:to>
      <xdr:col>11</xdr:col>
      <xdr:colOff>2171700</xdr:colOff>
      <xdr:row>25</xdr:row>
      <xdr:rowOff>495300</xdr:rowOff>
    </xdr:to>
    <xdr:sp>
      <xdr:nvSpPr>
        <xdr:cNvPr id="158" name="Text Box 158"/>
        <xdr:cNvSpPr txBox="1">
          <a:spLocks noChangeArrowheads="1"/>
        </xdr:cNvSpPr>
      </xdr:nvSpPr>
      <xdr:spPr>
        <a:xfrm>
          <a:off x="8229600" y="129730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885825</xdr:colOff>
      <xdr:row>25</xdr:row>
      <xdr:rowOff>285750</xdr:rowOff>
    </xdr:from>
    <xdr:to>
      <xdr:col>11</xdr:col>
      <xdr:colOff>1400175</xdr:colOff>
      <xdr:row>25</xdr:row>
      <xdr:rowOff>476250</xdr:rowOff>
    </xdr:to>
    <xdr:sp>
      <xdr:nvSpPr>
        <xdr:cNvPr id="159" name="Text Box 159"/>
        <xdr:cNvSpPr txBox="1">
          <a:spLocks noChangeArrowheads="1"/>
        </xdr:cNvSpPr>
      </xdr:nvSpPr>
      <xdr:spPr>
        <a:xfrm>
          <a:off x="7362825" y="1295400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8'-6"</a:t>
          </a:r>
        </a:p>
      </xdr:txBody>
    </xdr:sp>
    <xdr:clientData/>
  </xdr:twoCellAnchor>
  <xdr:twoCellAnchor>
    <xdr:from>
      <xdr:col>12</xdr:col>
      <xdr:colOff>152400</xdr:colOff>
      <xdr:row>26</xdr:row>
      <xdr:rowOff>38100</xdr:rowOff>
    </xdr:from>
    <xdr:to>
      <xdr:col>16</xdr:col>
      <xdr:colOff>238125</xdr:colOff>
      <xdr:row>26</xdr:row>
      <xdr:rowOff>533400</xdr:rowOff>
    </xdr:to>
    <xdr:grpSp>
      <xdr:nvGrpSpPr>
        <xdr:cNvPr id="160" name="Group 160"/>
        <xdr:cNvGrpSpPr>
          <a:grpSpLocks/>
        </xdr:cNvGrpSpPr>
      </xdr:nvGrpSpPr>
      <xdr:grpSpPr>
        <a:xfrm>
          <a:off x="9172575" y="13373100"/>
          <a:ext cx="1647825" cy="495300"/>
          <a:chOff x="689" y="1245"/>
          <a:chExt cx="173" cy="58"/>
        </a:xfrm>
        <a:solidFill>
          <a:srgbClr val="FFFFFF"/>
        </a:solidFill>
      </xdr:grpSpPr>
      <xdr:sp>
        <xdr:nvSpPr>
          <xdr:cNvPr id="161" name="AutoShape 161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62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Text Box 165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166" name="Rectangle 166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167" name="Line 167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Text Box 168"/>
          <xdr:cNvSpPr txBox="1">
            <a:spLocks noChangeArrowheads="1"/>
          </xdr:cNvSpPr>
        </xdr:nvSpPr>
        <xdr:spPr>
          <a:xfrm>
            <a:off x="812" y="1260"/>
            <a:ext cx="5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1695450</xdr:colOff>
      <xdr:row>27</xdr:row>
      <xdr:rowOff>304800</xdr:rowOff>
    </xdr:from>
    <xdr:to>
      <xdr:col>11</xdr:col>
      <xdr:colOff>1695450</xdr:colOff>
      <xdr:row>27</xdr:row>
      <xdr:rowOff>504825</xdr:rowOff>
    </xdr:to>
    <xdr:sp>
      <xdr:nvSpPr>
        <xdr:cNvPr id="169" name="AutoShape 169"/>
        <xdr:cNvSpPr>
          <a:spLocks/>
        </xdr:cNvSpPr>
      </xdr:nvSpPr>
      <xdr:spPr>
        <a:xfrm flipV="1">
          <a:off x="8172450" y="1423035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27</xdr:row>
      <xdr:rowOff>504825</xdr:rowOff>
    </xdr:from>
    <xdr:to>
      <xdr:col>11</xdr:col>
      <xdr:colOff>1695450</xdr:colOff>
      <xdr:row>27</xdr:row>
      <xdr:rowOff>504825</xdr:rowOff>
    </xdr:to>
    <xdr:sp>
      <xdr:nvSpPr>
        <xdr:cNvPr id="170" name="AutoShape 170"/>
        <xdr:cNvSpPr>
          <a:spLocks/>
        </xdr:cNvSpPr>
      </xdr:nvSpPr>
      <xdr:spPr>
        <a:xfrm>
          <a:off x="6943725" y="144303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27</xdr:row>
      <xdr:rowOff>304800</xdr:rowOff>
    </xdr:from>
    <xdr:to>
      <xdr:col>11</xdr:col>
      <xdr:colOff>457200</xdr:colOff>
      <xdr:row>27</xdr:row>
      <xdr:rowOff>504825</xdr:rowOff>
    </xdr:to>
    <xdr:sp>
      <xdr:nvSpPr>
        <xdr:cNvPr id="171" name="AutoShape 171"/>
        <xdr:cNvSpPr>
          <a:spLocks/>
        </xdr:cNvSpPr>
      </xdr:nvSpPr>
      <xdr:spPr>
        <a:xfrm flipV="1">
          <a:off x="6934200" y="1423035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27</xdr:row>
      <xdr:rowOff>295275</xdr:rowOff>
    </xdr:from>
    <xdr:to>
      <xdr:col>11</xdr:col>
      <xdr:colOff>552450</xdr:colOff>
      <xdr:row>27</xdr:row>
      <xdr:rowOff>457200</xdr:rowOff>
    </xdr:to>
    <xdr:sp>
      <xdr:nvSpPr>
        <xdr:cNvPr id="172" name="Text Box 172"/>
        <xdr:cNvSpPr txBox="1">
          <a:spLocks noChangeArrowheads="1"/>
        </xdr:cNvSpPr>
      </xdr:nvSpPr>
      <xdr:spPr>
        <a:xfrm>
          <a:off x="6667500" y="1422082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1752600</xdr:colOff>
      <xdr:row>27</xdr:row>
      <xdr:rowOff>314325</xdr:rowOff>
    </xdr:from>
    <xdr:to>
      <xdr:col>11</xdr:col>
      <xdr:colOff>2171700</xdr:colOff>
      <xdr:row>27</xdr:row>
      <xdr:rowOff>504825</xdr:rowOff>
    </xdr:to>
    <xdr:sp>
      <xdr:nvSpPr>
        <xdr:cNvPr id="173" name="Text Box 173"/>
        <xdr:cNvSpPr txBox="1">
          <a:spLocks noChangeArrowheads="1"/>
        </xdr:cNvSpPr>
      </xdr:nvSpPr>
      <xdr:spPr>
        <a:xfrm>
          <a:off x="8229600" y="142398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914400</xdr:colOff>
      <xdr:row>27</xdr:row>
      <xdr:rowOff>228600</xdr:rowOff>
    </xdr:from>
    <xdr:to>
      <xdr:col>11</xdr:col>
      <xdr:colOff>1428750</xdr:colOff>
      <xdr:row>27</xdr:row>
      <xdr:rowOff>419100</xdr:rowOff>
    </xdr:to>
    <xdr:sp>
      <xdr:nvSpPr>
        <xdr:cNvPr id="174" name="Text Box 174"/>
        <xdr:cNvSpPr txBox="1">
          <a:spLocks noChangeArrowheads="1"/>
        </xdr:cNvSpPr>
      </xdr:nvSpPr>
      <xdr:spPr>
        <a:xfrm>
          <a:off x="7391400" y="141541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32'</a:t>
          </a:r>
        </a:p>
      </xdr:txBody>
    </xdr:sp>
    <xdr:clientData/>
  </xdr:twoCellAnchor>
  <xdr:twoCellAnchor>
    <xdr:from>
      <xdr:col>12</xdr:col>
      <xdr:colOff>542925</xdr:colOff>
      <xdr:row>27</xdr:row>
      <xdr:rowOff>485775</xdr:rowOff>
    </xdr:from>
    <xdr:to>
      <xdr:col>17</xdr:col>
      <xdr:colOff>257175</xdr:colOff>
      <xdr:row>28</xdr:row>
      <xdr:rowOff>381000</xdr:rowOff>
    </xdr:to>
    <xdr:grpSp>
      <xdr:nvGrpSpPr>
        <xdr:cNvPr id="175" name="Group 175"/>
        <xdr:cNvGrpSpPr>
          <a:grpSpLocks/>
        </xdr:cNvGrpSpPr>
      </xdr:nvGrpSpPr>
      <xdr:grpSpPr>
        <a:xfrm>
          <a:off x="9563100" y="14411325"/>
          <a:ext cx="1647825" cy="495300"/>
          <a:chOff x="689" y="1245"/>
          <a:chExt cx="173" cy="58"/>
        </a:xfrm>
        <a:solidFill>
          <a:srgbClr val="FFFFFF"/>
        </a:solidFill>
      </xdr:grpSpPr>
      <xdr:sp>
        <xdr:nvSpPr>
          <xdr:cNvPr id="176" name="AutoShape 176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AutoShape 177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178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179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Text Box 180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181" name="Rectangle 181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182" name="Line 182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Text Box 183"/>
          <xdr:cNvSpPr txBox="1">
            <a:spLocks noChangeArrowheads="1"/>
          </xdr:cNvSpPr>
        </xdr:nvSpPr>
        <xdr:spPr>
          <a:xfrm>
            <a:off x="812" y="1260"/>
            <a:ext cx="5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447675</xdr:colOff>
      <xdr:row>16</xdr:row>
      <xdr:rowOff>47625</xdr:rowOff>
    </xdr:from>
    <xdr:to>
      <xdr:col>11</xdr:col>
      <xdr:colOff>2095500</xdr:colOff>
      <xdr:row>16</xdr:row>
      <xdr:rowOff>628650</xdr:rowOff>
    </xdr:to>
    <xdr:grpSp>
      <xdr:nvGrpSpPr>
        <xdr:cNvPr id="184" name="Group 185"/>
        <xdr:cNvGrpSpPr>
          <a:grpSpLocks/>
        </xdr:cNvGrpSpPr>
      </xdr:nvGrpSpPr>
      <xdr:grpSpPr>
        <a:xfrm>
          <a:off x="6924675" y="7153275"/>
          <a:ext cx="1647825" cy="581025"/>
          <a:chOff x="731" y="455"/>
          <a:chExt cx="173" cy="66"/>
        </a:xfrm>
        <a:solidFill>
          <a:srgbClr val="FFFFFF"/>
        </a:solidFill>
      </xdr:grpSpPr>
      <xdr:sp>
        <xdr:nvSpPr>
          <xdr:cNvPr id="185" name="AutoShape 186"/>
          <xdr:cNvSpPr>
            <a:spLocks/>
          </xdr:cNvSpPr>
        </xdr:nvSpPr>
        <xdr:spPr>
          <a:xfrm>
            <a:off x="828" y="499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187"/>
          <xdr:cNvSpPr>
            <a:spLocks/>
          </xdr:cNvSpPr>
        </xdr:nvSpPr>
        <xdr:spPr>
          <a:xfrm>
            <a:off x="791" y="477"/>
            <a:ext cx="37" cy="44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188"/>
          <xdr:cNvSpPr>
            <a:spLocks/>
          </xdr:cNvSpPr>
        </xdr:nvSpPr>
        <xdr:spPr>
          <a:xfrm flipH="1">
            <a:off x="821" y="48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189"/>
          <xdr:cNvSpPr>
            <a:spLocks/>
          </xdr:cNvSpPr>
        </xdr:nvSpPr>
        <xdr:spPr>
          <a:xfrm flipH="1">
            <a:off x="813" y="4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Text Box 190"/>
          <xdr:cNvSpPr txBox="1">
            <a:spLocks noChangeArrowheads="1"/>
          </xdr:cNvSpPr>
        </xdr:nvSpPr>
        <xdr:spPr>
          <a:xfrm>
            <a:off x="731" y="48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190" name="Rectangle 191"/>
          <xdr:cNvSpPr>
            <a:spLocks/>
          </xdr:cNvSpPr>
        </xdr:nvSpPr>
        <xdr:spPr>
          <a:xfrm>
            <a:off x="773" y="455"/>
            <a:ext cx="7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191" name="Line 192"/>
          <xdr:cNvSpPr>
            <a:spLocks/>
          </xdr:cNvSpPr>
        </xdr:nvSpPr>
        <xdr:spPr>
          <a:xfrm>
            <a:off x="816" y="48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Text Box 193"/>
          <xdr:cNvSpPr txBox="1">
            <a:spLocks noChangeArrowheads="1"/>
          </xdr:cNvSpPr>
        </xdr:nvSpPr>
        <xdr:spPr>
          <a:xfrm>
            <a:off x="854" y="469"/>
            <a:ext cx="5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457200</xdr:colOff>
      <xdr:row>18</xdr:row>
      <xdr:rowOff>66675</xdr:rowOff>
    </xdr:from>
    <xdr:to>
      <xdr:col>11</xdr:col>
      <xdr:colOff>2105025</xdr:colOff>
      <xdr:row>18</xdr:row>
      <xdr:rowOff>695325</xdr:rowOff>
    </xdr:to>
    <xdr:grpSp>
      <xdr:nvGrpSpPr>
        <xdr:cNvPr id="193" name="Group 194"/>
        <xdr:cNvGrpSpPr>
          <a:grpSpLocks/>
        </xdr:cNvGrpSpPr>
      </xdr:nvGrpSpPr>
      <xdr:grpSpPr>
        <a:xfrm>
          <a:off x="6934200" y="8401050"/>
          <a:ext cx="1647825" cy="628650"/>
          <a:chOff x="731" y="455"/>
          <a:chExt cx="173" cy="66"/>
        </a:xfrm>
        <a:solidFill>
          <a:srgbClr val="FFFFFF"/>
        </a:solidFill>
      </xdr:grpSpPr>
      <xdr:sp>
        <xdr:nvSpPr>
          <xdr:cNvPr id="194" name="AutoShape 195"/>
          <xdr:cNvSpPr>
            <a:spLocks/>
          </xdr:cNvSpPr>
        </xdr:nvSpPr>
        <xdr:spPr>
          <a:xfrm>
            <a:off x="828" y="499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AutoShape 196"/>
          <xdr:cNvSpPr>
            <a:spLocks/>
          </xdr:cNvSpPr>
        </xdr:nvSpPr>
        <xdr:spPr>
          <a:xfrm>
            <a:off x="791" y="477"/>
            <a:ext cx="37" cy="44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197"/>
          <xdr:cNvSpPr>
            <a:spLocks/>
          </xdr:cNvSpPr>
        </xdr:nvSpPr>
        <xdr:spPr>
          <a:xfrm flipH="1">
            <a:off x="821" y="48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198"/>
          <xdr:cNvSpPr>
            <a:spLocks/>
          </xdr:cNvSpPr>
        </xdr:nvSpPr>
        <xdr:spPr>
          <a:xfrm flipH="1">
            <a:off x="813" y="4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Text Box 199"/>
          <xdr:cNvSpPr txBox="1">
            <a:spLocks noChangeArrowheads="1"/>
          </xdr:cNvSpPr>
        </xdr:nvSpPr>
        <xdr:spPr>
          <a:xfrm>
            <a:off x="731" y="48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199" name="Rectangle 200"/>
          <xdr:cNvSpPr>
            <a:spLocks/>
          </xdr:cNvSpPr>
        </xdr:nvSpPr>
        <xdr:spPr>
          <a:xfrm>
            <a:off x="773" y="45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200" name="Line 201"/>
          <xdr:cNvSpPr>
            <a:spLocks/>
          </xdr:cNvSpPr>
        </xdr:nvSpPr>
        <xdr:spPr>
          <a:xfrm>
            <a:off x="816" y="48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Text Box 202"/>
          <xdr:cNvSpPr txBox="1">
            <a:spLocks noChangeArrowheads="1"/>
          </xdr:cNvSpPr>
        </xdr:nvSpPr>
        <xdr:spPr>
          <a:xfrm>
            <a:off x="854" y="469"/>
            <a:ext cx="5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457200</xdr:colOff>
      <xdr:row>20</xdr:row>
      <xdr:rowOff>66675</xdr:rowOff>
    </xdr:from>
    <xdr:to>
      <xdr:col>11</xdr:col>
      <xdr:colOff>2105025</xdr:colOff>
      <xdr:row>20</xdr:row>
      <xdr:rowOff>695325</xdr:rowOff>
    </xdr:to>
    <xdr:grpSp>
      <xdr:nvGrpSpPr>
        <xdr:cNvPr id="202" name="Group 203"/>
        <xdr:cNvGrpSpPr>
          <a:grpSpLocks/>
        </xdr:cNvGrpSpPr>
      </xdr:nvGrpSpPr>
      <xdr:grpSpPr>
        <a:xfrm>
          <a:off x="6934200" y="9820275"/>
          <a:ext cx="1647825" cy="628650"/>
          <a:chOff x="731" y="455"/>
          <a:chExt cx="173" cy="66"/>
        </a:xfrm>
        <a:solidFill>
          <a:srgbClr val="FFFFFF"/>
        </a:solidFill>
      </xdr:grpSpPr>
      <xdr:sp>
        <xdr:nvSpPr>
          <xdr:cNvPr id="203" name="AutoShape 204"/>
          <xdr:cNvSpPr>
            <a:spLocks/>
          </xdr:cNvSpPr>
        </xdr:nvSpPr>
        <xdr:spPr>
          <a:xfrm>
            <a:off x="828" y="499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AutoShape 205"/>
          <xdr:cNvSpPr>
            <a:spLocks/>
          </xdr:cNvSpPr>
        </xdr:nvSpPr>
        <xdr:spPr>
          <a:xfrm>
            <a:off x="791" y="477"/>
            <a:ext cx="37" cy="44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206"/>
          <xdr:cNvSpPr>
            <a:spLocks/>
          </xdr:cNvSpPr>
        </xdr:nvSpPr>
        <xdr:spPr>
          <a:xfrm flipH="1">
            <a:off x="821" y="48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207"/>
          <xdr:cNvSpPr>
            <a:spLocks/>
          </xdr:cNvSpPr>
        </xdr:nvSpPr>
        <xdr:spPr>
          <a:xfrm flipH="1">
            <a:off x="813" y="4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Text Box 208"/>
          <xdr:cNvSpPr txBox="1">
            <a:spLocks noChangeArrowheads="1"/>
          </xdr:cNvSpPr>
        </xdr:nvSpPr>
        <xdr:spPr>
          <a:xfrm>
            <a:off x="731" y="48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208" name="Rectangle 209"/>
          <xdr:cNvSpPr>
            <a:spLocks/>
          </xdr:cNvSpPr>
        </xdr:nvSpPr>
        <xdr:spPr>
          <a:xfrm>
            <a:off x="773" y="45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209" name="Line 210"/>
          <xdr:cNvSpPr>
            <a:spLocks/>
          </xdr:cNvSpPr>
        </xdr:nvSpPr>
        <xdr:spPr>
          <a:xfrm>
            <a:off x="816" y="48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Text Box 211"/>
          <xdr:cNvSpPr txBox="1">
            <a:spLocks noChangeArrowheads="1"/>
          </xdr:cNvSpPr>
        </xdr:nvSpPr>
        <xdr:spPr>
          <a:xfrm>
            <a:off x="854" y="469"/>
            <a:ext cx="5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419100</xdr:colOff>
      <xdr:row>22</xdr:row>
      <xdr:rowOff>28575</xdr:rowOff>
    </xdr:from>
    <xdr:to>
      <xdr:col>11</xdr:col>
      <xdr:colOff>2066925</xdr:colOff>
      <xdr:row>22</xdr:row>
      <xdr:rowOff>647700</xdr:rowOff>
    </xdr:to>
    <xdr:grpSp>
      <xdr:nvGrpSpPr>
        <xdr:cNvPr id="211" name="Group 212"/>
        <xdr:cNvGrpSpPr>
          <a:grpSpLocks/>
        </xdr:cNvGrpSpPr>
      </xdr:nvGrpSpPr>
      <xdr:grpSpPr>
        <a:xfrm>
          <a:off x="6896100" y="11306175"/>
          <a:ext cx="1647825" cy="619125"/>
          <a:chOff x="731" y="455"/>
          <a:chExt cx="173" cy="66"/>
        </a:xfrm>
        <a:solidFill>
          <a:srgbClr val="FFFFFF"/>
        </a:solidFill>
      </xdr:grpSpPr>
      <xdr:sp>
        <xdr:nvSpPr>
          <xdr:cNvPr id="212" name="AutoShape 213"/>
          <xdr:cNvSpPr>
            <a:spLocks/>
          </xdr:cNvSpPr>
        </xdr:nvSpPr>
        <xdr:spPr>
          <a:xfrm>
            <a:off x="828" y="499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AutoShape 214"/>
          <xdr:cNvSpPr>
            <a:spLocks/>
          </xdr:cNvSpPr>
        </xdr:nvSpPr>
        <xdr:spPr>
          <a:xfrm>
            <a:off x="791" y="477"/>
            <a:ext cx="37" cy="44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215"/>
          <xdr:cNvSpPr>
            <a:spLocks/>
          </xdr:cNvSpPr>
        </xdr:nvSpPr>
        <xdr:spPr>
          <a:xfrm flipH="1">
            <a:off x="821" y="48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216"/>
          <xdr:cNvSpPr>
            <a:spLocks/>
          </xdr:cNvSpPr>
        </xdr:nvSpPr>
        <xdr:spPr>
          <a:xfrm flipH="1">
            <a:off x="813" y="4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Text Box 217"/>
          <xdr:cNvSpPr txBox="1">
            <a:spLocks noChangeArrowheads="1"/>
          </xdr:cNvSpPr>
        </xdr:nvSpPr>
        <xdr:spPr>
          <a:xfrm>
            <a:off x="731" y="483"/>
            <a:ext cx="6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217" name="Rectangle 218"/>
          <xdr:cNvSpPr>
            <a:spLocks/>
          </xdr:cNvSpPr>
        </xdr:nvSpPr>
        <xdr:spPr>
          <a:xfrm>
            <a:off x="773" y="45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218" name="Line 219"/>
          <xdr:cNvSpPr>
            <a:spLocks/>
          </xdr:cNvSpPr>
        </xdr:nvSpPr>
        <xdr:spPr>
          <a:xfrm>
            <a:off x="816" y="48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Text Box 220"/>
          <xdr:cNvSpPr txBox="1">
            <a:spLocks noChangeArrowheads="1"/>
          </xdr:cNvSpPr>
        </xdr:nvSpPr>
        <xdr:spPr>
          <a:xfrm>
            <a:off x="854" y="469"/>
            <a:ext cx="5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447675</xdr:colOff>
      <xdr:row>28</xdr:row>
      <xdr:rowOff>0</xdr:rowOff>
    </xdr:from>
    <xdr:to>
      <xdr:col>11</xdr:col>
      <xdr:colOff>2095500</xdr:colOff>
      <xdr:row>28</xdr:row>
      <xdr:rowOff>619125</xdr:rowOff>
    </xdr:to>
    <xdr:grpSp>
      <xdr:nvGrpSpPr>
        <xdr:cNvPr id="220" name="Group 221"/>
        <xdr:cNvGrpSpPr>
          <a:grpSpLocks/>
        </xdr:cNvGrpSpPr>
      </xdr:nvGrpSpPr>
      <xdr:grpSpPr>
        <a:xfrm>
          <a:off x="6924675" y="14525625"/>
          <a:ext cx="1647825" cy="619125"/>
          <a:chOff x="731" y="455"/>
          <a:chExt cx="173" cy="66"/>
        </a:xfrm>
        <a:solidFill>
          <a:srgbClr val="FFFFFF"/>
        </a:solidFill>
      </xdr:grpSpPr>
      <xdr:sp>
        <xdr:nvSpPr>
          <xdr:cNvPr id="221" name="AutoShape 222"/>
          <xdr:cNvSpPr>
            <a:spLocks/>
          </xdr:cNvSpPr>
        </xdr:nvSpPr>
        <xdr:spPr>
          <a:xfrm>
            <a:off x="828" y="499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AutoShape 223"/>
          <xdr:cNvSpPr>
            <a:spLocks/>
          </xdr:cNvSpPr>
        </xdr:nvSpPr>
        <xdr:spPr>
          <a:xfrm>
            <a:off x="791" y="477"/>
            <a:ext cx="37" cy="44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224"/>
          <xdr:cNvSpPr>
            <a:spLocks/>
          </xdr:cNvSpPr>
        </xdr:nvSpPr>
        <xdr:spPr>
          <a:xfrm flipH="1">
            <a:off x="821" y="48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225"/>
          <xdr:cNvSpPr>
            <a:spLocks/>
          </xdr:cNvSpPr>
        </xdr:nvSpPr>
        <xdr:spPr>
          <a:xfrm flipH="1">
            <a:off x="813" y="4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Text Box 226"/>
          <xdr:cNvSpPr txBox="1">
            <a:spLocks noChangeArrowheads="1"/>
          </xdr:cNvSpPr>
        </xdr:nvSpPr>
        <xdr:spPr>
          <a:xfrm>
            <a:off x="731" y="483"/>
            <a:ext cx="6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226" name="Rectangle 227"/>
          <xdr:cNvSpPr>
            <a:spLocks/>
          </xdr:cNvSpPr>
        </xdr:nvSpPr>
        <xdr:spPr>
          <a:xfrm>
            <a:off x="773" y="45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227" name="Line 228"/>
          <xdr:cNvSpPr>
            <a:spLocks/>
          </xdr:cNvSpPr>
        </xdr:nvSpPr>
        <xdr:spPr>
          <a:xfrm>
            <a:off x="816" y="48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Text Box 229"/>
          <xdr:cNvSpPr txBox="1">
            <a:spLocks noChangeArrowheads="1"/>
          </xdr:cNvSpPr>
        </xdr:nvSpPr>
        <xdr:spPr>
          <a:xfrm>
            <a:off x="854" y="469"/>
            <a:ext cx="5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457200</xdr:colOff>
      <xdr:row>25</xdr:row>
      <xdr:rowOff>647700</xdr:rowOff>
    </xdr:from>
    <xdr:to>
      <xdr:col>11</xdr:col>
      <xdr:colOff>2105025</xdr:colOff>
      <xdr:row>26</xdr:row>
      <xdr:rowOff>571500</xdr:rowOff>
    </xdr:to>
    <xdr:grpSp>
      <xdr:nvGrpSpPr>
        <xdr:cNvPr id="229" name="Group 230"/>
        <xdr:cNvGrpSpPr>
          <a:grpSpLocks/>
        </xdr:cNvGrpSpPr>
      </xdr:nvGrpSpPr>
      <xdr:grpSpPr>
        <a:xfrm>
          <a:off x="6934200" y="13315950"/>
          <a:ext cx="1647825" cy="590550"/>
          <a:chOff x="731" y="455"/>
          <a:chExt cx="173" cy="66"/>
        </a:xfrm>
        <a:solidFill>
          <a:srgbClr val="FFFFFF"/>
        </a:solidFill>
      </xdr:grpSpPr>
      <xdr:sp>
        <xdr:nvSpPr>
          <xdr:cNvPr id="230" name="AutoShape 231"/>
          <xdr:cNvSpPr>
            <a:spLocks/>
          </xdr:cNvSpPr>
        </xdr:nvSpPr>
        <xdr:spPr>
          <a:xfrm>
            <a:off x="828" y="499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AutoShape 232"/>
          <xdr:cNvSpPr>
            <a:spLocks/>
          </xdr:cNvSpPr>
        </xdr:nvSpPr>
        <xdr:spPr>
          <a:xfrm>
            <a:off x="791" y="477"/>
            <a:ext cx="37" cy="44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233"/>
          <xdr:cNvSpPr>
            <a:spLocks/>
          </xdr:cNvSpPr>
        </xdr:nvSpPr>
        <xdr:spPr>
          <a:xfrm flipH="1">
            <a:off x="821" y="48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234"/>
          <xdr:cNvSpPr>
            <a:spLocks/>
          </xdr:cNvSpPr>
        </xdr:nvSpPr>
        <xdr:spPr>
          <a:xfrm flipH="1">
            <a:off x="813" y="4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Text Box 235"/>
          <xdr:cNvSpPr txBox="1">
            <a:spLocks noChangeArrowheads="1"/>
          </xdr:cNvSpPr>
        </xdr:nvSpPr>
        <xdr:spPr>
          <a:xfrm>
            <a:off x="731" y="483"/>
            <a:ext cx="66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9"</a:t>
            </a:r>
          </a:p>
        </xdr:txBody>
      </xdr:sp>
      <xdr:sp>
        <xdr:nvSpPr>
          <xdr:cNvPr id="235" name="Rectangle 236"/>
          <xdr:cNvSpPr>
            <a:spLocks/>
          </xdr:cNvSpPr>
        </xdr:nvSpPr>
        <xdr:spPr>
          <a:xfrm>
            <a:off x="773" y="45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236" name="Line 237"/>
          <xdr:cNvSpPr>
            <a:spLocks/>
          </xdr:cNvSpPr>
        </xdr:nvSpPr>
        <xdr:spPr>
          <a:xfrm>
            <a:off x="816" y="48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Text Box 238"/>
          <xdr:cNvSpPr txBox="1">
            <a:spLocks noChangeArrowheads="1"/>
          </xdr:cNvSpPr>
        </xdr:nvSpPr>
        <xdr:spPr>
          <a:xfrm>
            <a:off x="854" y="469"/>
            <a:ext cx="5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16</xdr:row>
      <xdr:rowOff>0</xdr:rowOff>
    </xdr:from>
    <xdr:to>
      <xdr:col>17</xdr:col>
      <xdr:colOff>561975</xdr:colOff>
      <xdr:row>16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487025" y="6943725"/>
          <a:ext cx="1543050" cy="0"/>
          <a:chOff x="720" y="239"/>
          <a:chExt cx="162" cy="3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1" y="241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740" y="255"/>
            <a:ext cx="119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57" y="241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10572741" y="6943725"/>
            <a:ext cx="1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11944341" y="6943725"/>
            <a:ext cx="1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11277586" y="6943725"/>
            <a:ext cx="2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2.5'</a:t>
            </a:r>
          </a:p>
        </xdr:txBody>
      </xdr:sp>
    </xdr:grpSp>
    <xdr:clientData/>
  </xdr:twoCellAnchor>
  <xdr:twoCellAnchor>
    <xdr:from>
      <xdr:col>13</xdr:col>
      <xdr:colOff>361950</xdr:colOff>
      <xdr:row>16</xdr:row>
      <xdr:rowOff>0</xdr:rowOff>
    </xdr:from>
    <xdr:to>
      <xdr:col>17</xdr:col>
      <xdr:colOff>561975</xdr:colOff>
      <xdr:row>16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10506075" y="6943725"/>
          <a:ext cx="1524000" cy="0"/>
          <a:chOff x="722" y="303"/>
          <a:chExt cx="160" cy="19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>
            <a:off x="743" y="308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742" y="322"/>
            <a:ext cx="119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859" y="308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10591791" y="6943725"/>
            <a:ext cx="1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1944341" y="6943725"/>
            <a:ext cx="1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11306154" y="6943725"/>
            <a:ext cx="4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45.5'</a:t>
            </a:r>
          </a:p>
        </xdr:txBody>
      </xdr:sp>
    </xdr:grpSp>
    <xdr:clientData/>
  </xdr:twoCellAnchor>
  <xdr:twoCellAnchor>
    <xdr:from>
      <xdr:col>13</xdr:col>
      <xdr:colOff>590550</xdr:colOff>
      <xdr:row>16</xdr:row>
      <xdr:rowOff>0</xdr:rowOff>
    </xdr:from>
    <xdr:to>
      <xdr:col>17</xdr:col>
      <xdr:colOff>381000</xdr:colOff>
      <xdr:row>16</xdr:row>
      <xdr:rowOff>0</xdr:rowOff>
    </xdr:to>
    <xdr:grpSp>
      <xdr:nvGrpSpPr>
        <xdr:cNvPr id="15" name="Group 15"/>
        <xdr:cNvGrpSpPr>
          <a:grpSpLocks/>
        </xdr:cNvGrpSpPr>
      </xdr:nvGrpSpPr>
      <xdr:grpSpPr>
        <a:xfrm>
          <a:off x="10734675" y="6943725"/>
          <a:ext cx="1114425" cy="0"/>
          <a:chOff x="746" y="347"/>
          <a:chExt cx="117" cy="20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767" y="35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841" y="35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10820391" y="6943725"/>
            <a:ext cx="1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11763366" y="6943725"/>
            <a:ext cx="1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11429979" y="6943725"/>
            <a:ext cx="4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1'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767" y="366"/>
            <a:ext cx="7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2</xdr:row>
      <xdr:rowOff>66675</xdr:rowOff>
    </xdr:from>
    <xdr:to>
      <xdr:col>17</xdr:col>
      <xdr:colOff>561975</xdr:colOff>
      <xdr:row>4</xdr:row>
      <xdr:rowOff>95250</xdr:rowOff>
    </xdr:to>
    <xdr:grpSp>
      <xdr:nvGrpSpPr>
        <xdr:cNvPr id="22" name="Group 22"/>
        <xdr:cNvGrpSpPr>
          <a:grpSpLocks/>
        </xdr:cNvGrpSpPr>
      </xdr:nvGrpSpPr>
      <xdr:grpSpPr>
        <a:xfrm>
          <a:off x="10487025" y="457200"/>
          <a:ext cx="1543050" cy="409575"/>
          <a:chOff x="720" y="239"/>
          <a:chExt cx="162" cy="35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741" y="241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740" y="255"/>
            <a:ext cx="119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857" y="241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720" y="239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27" name="Text Box 27"/>
          <xdr:cNvSpPr txBox="1">
            <a:spLocks noChangeArrowheads="1"/>
          </xdr:cNvSpPr>
        </xdr:nvSpPr>
        <xdr:spPr>
          <a:xfrm>
            <a:off x="864" y="240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789" y="258"/>
            <a:ext cx="2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2.5'</a:t>
            </a:r>
          </a:p>
        </xdr:txBody>
      </xdr:sp>
    </xdr:grpSp>
    <xdr:clientData/>
  </xdr:twoCellAnchor>
  <xdr:twoCellAnchor>
    <xdr:from>
      <xdr:col>13</xdr:col>
      <xdr:colOff>361950</xdr:colOff>
      <xdr:row>6</xdr:row>
      <xdr:rowOff>38100</xdr:rowOff>
    </xdr:from>
    <xdr:to>
      <xdr:col>17</xdr:col>
      <xdr:colOff>561975</xdr:colOff>
      <xdr:row>6</xdr:row>
      <xdr:rowOff>219075</xdr:rowOff>
    </xdr:to>
    <xdr:grpSp>
      <xdr:nvGrpSpPr>
        <xdr:cNvPr id="29" name="Group 29"/>
        <xdr:cNvGrpSpPr>
          <a:grpSpLocks/>
        </xdr:cNvGrpSpPr>
      </xdr:nvGrpSpPr>
      <xdr:grpSpPr>
        <a:xfrm>
          <a:off x="10506075" y="1228725"/>
          <a:ext cx="1524000" cy="180975"/>
          <a:chOff x="722" y="303"/>
          <a:chExt cx="160" cy="19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743" y="308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742" y="322"/>
            <a:ext cx="119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859" y="308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 Box 33"/>
          <xdr:cNvSpPr txBox="1">
            <a:spLocks noChangeArrowheads="1"/>
          </xdr:cNvSpPr>
        </xdr:nvSpPr>
        <xdr:spPr>
          <a:xfrm>
            <a:off x="722" y="306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34" name="Text Box 34"/>
          <xdr:cNvSpPr txBox="1">
            <a:spLocks noChangeArrowheads="1"/>
          </xdr:cNvSpPr>
        </xdr:nvSpPr>
        <xdr:spPr>
          <a:xfrm>
            <a:off x="864" y="306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35" name="Text Box 35"/>
          <xdr:cNvSpPr txBox="1">
            <a:spLocks noChangeArrowheads="1"/>
          </xdr:cNvSpPr>
        </xdr:nvSpPr>
        <xdr:spPr>
          <a:xfrm>
            <a:off x="785" y="303"/>
            <a:ext cx="4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45.5'</a:t>
            </a:r>
          </a:p>
        </xdr:txBody>
      </xdr:sp>
    </xdr:grpSp>
    <xdr:clientData/>
  </xdr:twoCellAnchor>
  <xdr:twoCellAnchor>
    <xdr:from>
      <xdr:col>13</xdr:col>
      <xdr:colOff>590550</xdr:colOff>
      <xdr:row>7</xdr:row>
      <xdr:rowOff>0</xdr:rowOff>
    </xdr:from>
    <xdr:to>
      <xdr:col>17</xdr:col>
      <xdr:colOff>381000</xdr:colOff>
      <xdr:row>7</xdr:row>
      <xdr:rowOff>190500</xdr:rowOff>
    </xdr:to>
    <xdr:grpSp>
      <xdr:nvGrpSpPr>
        <xdr:cNvPr id="36" name="Group 36"/>
        <xdr:cNvGrpSpPr>
          <a:grpSpLocks/>
        </xdr:cNvGrpSpPr>
      </xdr:nvGrpSpPr>
      <xdr:grpSpPr>
        <a:xfrm>
          <a:off x="10734675" y="1733550"/>
          <a:ext cx="1114425" cy="190500"/>
          <a:chOff x="746" y="347"/>
          <a:chExt cx="117" cy="20"/>
        </a:xfrm>
        <a:solidFill>
          <a:srgbClr val="FFFFFF"/>
        </a:solidFill>
      </xdr:grpSpPr>
      <xdr:sp>
        <xdr:nvSpPr>
          <xdr:cNvPr id="37" name="Line 37"/>
          <xdr:cNvSpPr>
            <a:spLocks/>
          </xdr:cNvSpPr>
        </xdr:nvSpPr>
        <xdr:spPr>
          <a:xfrm>
            <a:off x="767" y="35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841" y="35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39"/>
          <xdr:cNvSpPr txBox="1">
            <a:spLocks noChangeArrowheads="1"/>
          </xdr:cNvSpPr>
        </xdr:nvSpPr>
        <xdr:spPr>
          <a:xfrm>
            <a:off x="746" y="351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40" name="Text Box 40"/>
          <xdr:cNvSpPr txBox="1">
            <a:spLocks noChangeArrowheads="1"/>
          </xdr:cNvSpPr>
        </xdr:nvSpPr>
        <xdr:spPr>
          <a:xfrm>
            <a:off x="845" y="351"/>
            <a:ext cx="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  <xdr:sp>
        <xdr:nvSpPr>
          <xdr:cNvPr id="41" name="Text Box 41"/>
          <xdr:cNvSpPr txBox="1">
            <a:spLocks noChangeArrowheads="1"/>
          </xdr:cNvSpPr>
        </xdr:nvSpPr>
        <xdr:spPr>
          <a:xfrm>
            <a:off x="798" y="347"/>
            <a:ext cx="4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1'</a:t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767" y="366"/>
            <a:ext cx="7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1695450</xdr:colOff>
      <xdr:row>9</xdr:row>
      <xdr:rowOff>304800</xdr:rowOff>
    </xdr:from>
    <xdr:to>
      <xdr:col>11</xdr:col>
      <xdr:colOff>1695450</xdr:colOff>
      <xdr:row>9</xdr:row>
      <xdr:rowOff>504825</xdr:rowOff>
    </xdr:to>
    <xdr:sp>
      <xdr:nvSpPr>
        <xdr:cNvPr id="43" name="AutoShape 43"/>
        <xdr:cNvSpPr>
          <a:spLocks/>
        </xdr:cNvSpPr>
      </xdr:nvSpPr>
      <xdr:spPr>
        <a:xfrm flipV="1">
          <a:off x="8420100" y="295275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9</xdr:row>
      <xdr:rowOff>504825</xdr:rowOff>
    </xdr:from>
    <xdr:to>
      <xdr:col>11</xdr:col>
      <xdr:colOff>1695450</xdr:colOff>
      <xdr:row>9</xdr:row>
      <xdr:rowOff>504825</xdr:rowOff>
    </xdr:to>
    <xdr:sp>
      <xdr:nvSpPr>
        <xdr:cNvPr id="44" name="AutoShape 44"/>
        <xdr:cNvSpPr>
          <a:spLocks/>
        </xdr:cNvSpPr>
      </xdr:nvSpPr>
      <xdr:spPr>
        <a:xfrm>
          <a:off x="7191375" y="31527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9</xdr:row>
      <xdr:rowOff>304800</xdr:rowOff>
    </xdr:from>
    <xdr:to>
      <xdr:col>11</xdr:col>
      <xdr:colOff>457200</xdr:colOff>
      <xdr:row>9</xdr:row>
      <xdr:rowOff>504825</xdr:rowOff>
    </xdr:to>
    <xdr:sp>
      <xdr:nvSpPr>
        <xdr:cNvPr id="45" name="AutoShape 45"/>
        <xdr:cNvSpPr>
          <a:spLocks/>
        </xdr:cNvSpPr>
      </xdr:nvSpPr>
      <xdr:spPr>
        <a:xfrm flipV="1">
          <a:off x="7181850" y="295275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9</xdr:row>
      <xdr:rowOff>295275</xdr:rowOff>
    </xdr:from>
    <xdr:to>
      <xdr:col>11</xdr:col>
      <xdr:colOff>552450</xdr:colOff>
      <xdr:row>9</xdr:row>
      <xdr:rowOff>457200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6915150" y="294322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1752600</xdr:colOff>
      <xdr:row>9</xdr:row>
      <xdr:rowOff>304800</xdr:rowOff>
    </xdr:from>
    <xdr:to>
      <xdr:col>11</xdr:col>
      <xdr:colOff>2171700</xdr:colOff>
      <xdr:row>9</xdr:row>
      <xdr:rowOff>495300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8477250" y="29527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885825</xdr:colOff>
      <xdr:row>9</xdr:row>
      <xdr:rowOff>285750</xdr:rowOff>
    </xdr:from>
    <xdr:to>
      <xdr:col>11</xdr:col>
      <xdr:colOff>1400175</xdr:colOff>
      <xdr:row>9</xdr:row>
      <xdr:rowOff>476250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7610475" y="293370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10'-7"</a:t>
          </a:r>
        </a:p>
      </xdr:txBody>
    </xdr:sp>
    <xdr:clientData/>
  </xdr:twoCellAnchor>
  <xdr:twoCellAnchor>
    <xdr:from>
      <xdr:col>11</xdr:col>
      <xdr:colOff>504825</xdr:colOff>
      <xdr:row>10</xdr:row>
      <xdr:rowOff>57150</xdr:rowOff>
    </xdr:from>
    <xdr:to>
      <xdr:col>11</xdr:col>
      <xdr:colOff>2152650</xdr:colOff>
      <xdr:row>10</xdr:row>
      <xdr:rowOff>552450</xdr:rowOff>
    </xdr:to>
    <xdr:grpSp>
      <xdr:nvGrpSpPr>
        <xdr:cNvPr id="49" name="Group 49"/>
        <xdr:cNvGrpSpPr>
          <a:grpSpLocks/>
        </xdr:cNvGrpSpPr>
      </xdr:nvGrpSpPr>
      <xdr:grpSpPr>
        <a:xfrm>
          <a:off x="7229475" y="3305175"/>
          <a:ext cx="1647825" cy="495300"/>
          <a:chOff x="689" y="1245"/>
          <a:chExt cx="173" cy="58"/>
        </a:xfrm>
        <a:solidFill>
          <a:srgbClr val="FFFFFF"/>
        </a:solidFill>
      </xdr:grpSpPr>
      <xdr:sp>
        <xdr:nvSpPr>
          <xdr:cNvPr id="50" name="AutoShape 50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51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54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Text Box 57"/>
          <xdr:cNvSpPr txBox="1">
            <a:spLocks noChangeArrowheads="1"/>
          </xdr:cNvSpPr>
        </xdr:nvSpPr>
        <xdr:spPr>
          <a:xfrm>
            <a:off x="812" y="1260"/>
            <a:ext cx="5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1695450</xdr:colOff>
      <xdr:row>11</xdr:row>
      <xdr:rowOff>304800</xdr:rowOff>
    </xdr:from>
    <xdr:to>
      <xdr:col>11</xdr:col>
      <xdr:colOff>1695450</xdr:colOff>
      <xdr:row>11</xdr:row>
      <xdr:rowOff>504825</xdr:rowOff>
    </xdr:to>
    <xdr:sp>
      <xdr:nvSpPr>
        <xdr:cNvPr id="58" name="AutoShape 58"/>
        <xdr:cNvSpPr>
          <a:spLocks/>
        </xdr:cNvSpPr>
      </xdr:nvSpPr>
      <xdr:spPr>
        <a:xfrm flipV="1">
          <a:off x="8420100" y="41529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11</xdr:row>
      <xdr:rowOff>504825</xdr:rowOff>
    </xdr:from>
    <xdr:to>
      <xdr:col>11</xdr:col>
      <xdr:colOff>1695450</xdr:colOff>
      <xdr:row>11</xdr:row>
      <xdr:rowOff>504825</xdr:rowOff>
    </xdr:to>
    <xdr:sp>
      <xdr:nvSpPr>
        <xdr:cNvPr id="59" name="AutoShape 59"/>
        <xdr:cNvSpPr>
          <a:spLocks/>
        </xdr:cNvSpPr>
      </xdr:nvSpPr>
      <xdr:spPr>
        <a:xfrm>
          <a:off x="7191375" y="435292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11</xdr:row>
      <xdr:rowOff>304800</xdr:rowOff>
    </xdr:from>
    <xdr:to>
      <xdr:col>11</xdr:col>
      <xdr:colOff>457200</xdr:colOff>
      <xdr:row>11</xdr:row>
      <xdr:rowOff>504825</xdr:rowOff>
    </xdr:to>
    <xdr:sp>
      <xdr:nvSpPr>
        <xdr:cNvPr id="60" name="AutoShape 60"/>
        <xdr:cNvSpPr>
          <a:spLocks/>
        </xdr:cNvSpPr>
      </xdr:nvSpPr>
      <xdr:spPr>
        <a:xfrm flipV="1">
          <a:off x="7181850" y="41529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11</xdr:row>
      <xdr:rowOff>295275</xdr:rowOff>
    </xdr:from>
    <xdr:to>
      <xdr:col>11</xdr:col>
      <xdr:colOff>552450</xdr:colOff>
      <xdr:row>11</xdr:row>
      <xdr:rowOff>457200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6915150" y="414337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1752600</xdr:colOff>
      <xdr:row>11</xdr:row>
      <xdr:rowOff>304800</xdr:rowOff>
    </xdr:from>
    <xdr:to>
      <xdr:col>11</xdr:col>
      <xdr:colOff>2171700</xdr:colOff>
      <xdr:row>11</xdr:row>
      <xdr:rowOff>495300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8477250" y="41529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885825</xdr:colOff>
      <xdr:row>11</xdr:row>
      <xdr:rowOff>295275</xdr:rowOff>
    </xdr:from>
    <xdr:to>
      <xdr:col>11</xdr:col>
      <xdr:colOff>1571625</xdr:colOff>
      <xdr:row>11</xdr:row>
      <xdr:rowOff>476250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7610475" y="41433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8'-4 1/2"</a:t>
          </a:r>
        </a:p>
      </xdr:txBody>
    </xdr:sp>
    <xdr:clientData/>
  </xdr:twoCellAnchor>
  <xdr:twoCellAnchor>
    <xdr:from>
      <xdr:col>11</xdr:col>
      <xdr:colOff>504825</xdr:colOff>
      <xdr:row>12</xdr:row>
      <xdr:rowOff>57150</xdr:rowOff>
    </xdr:from>
    <xdr:to>
      <xdr:col>11</xdr:col>
      <xdr:colOff>2152650</xdr:colOff>
      <xdr:row>12</xdr:row>
      <xdr:rowOff>552450</xdr:rowOff>
    </xdr:to>
    <xdr:grpSp>
      <xdr:nvGrpSpPr>
        <xdr:cNvPr id="64" name="Group 64"/>
        <xdr:cNvGrpSpPr>
          <a:grpSpLocks/>
        </xdr:cNvGrpSpPr>
      </xdr:nvGrpSpPr>
      <xdr:grpSpPr>
        <a:xfrm>
          <a:off x="7229475" y="4524375"/>
          <a:ext cx="1647825" cy="495300"/>
          <a:chOff x="689" y="1245"/>
          <a:chExt cx="173" cy="58"/>
        </a:xfrm>
        <a:solidFill>
          <a:srgbClr val="FFFFFF"/>
        </a:solidFill>
      </xdr:grpSpPr>
      <xdr:sp>
        <xdr:nvSpPr>
          <xdr:cNvPr id="65" name="AutoShape 65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6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Text Box 69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Text Box 72"/>
          <xdr:cNvSpPr txBox="1">
            <a:spLocks noChangeArrowheads="1"/>
          </xdr:cNvSpPr>
        </xdr:nvSpPr>
        <xdr:spPr>
          <a:xfrm>
            <a:off x="812" y="1260"/>
            <a:ext cx="5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1695450</xdr:colOff>
      <xdr:row>13</xdr:row>
      <xdr:rowOff>304800</xdr:rowOff>
    </xdr:from>
    <xdr:to>
      <xdr:col>11</xdr:col>
      <xdr:colOff>1695450</xdr:colOff>
      <xdr:row>13</xdr:row>
      <xdr:rowOff>504825</xdr:rowOff>
    </xdr:to>
    <xdr:sp>
      <xdr:nvSpPr>
        <xdr:cNvPr id="73" name="AutoShape 73"/>
        <xdr:cNvSpPr>
          <a:spLocks/>
        </xdr:cNvSpPr>
      </xdr:nvSpPr>
      <xdr:spPr>
        <a:xfrm flipV="1">
          <a:off x="8420100" y="539115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13</xdr:row>
      <xdr:rowOff>504825</xdr:rowOff>
    </xdr:from>
    <xdr:to>
      <xdr:col>11</xdr:col>
      <xdr:colOff>1695450</xdr:colOff>
      <xdr:row>13</xdr:row>
      <xdr:rowOff>504825</xdr:rowOff>
    </xdr:to>
    <xdr:sp>
      <xdr:nvSpPr>
        <xdr:cNvPr id="74" name="AutoShape 74"/>
        <xdr:cNvSpPr>
          <a:spLocks/>
        </xdr:cNvSpPr>
      </xdr:nvSpPr>
      <xdr:spPr>
        <a:xfrm>
          <a:off x="7191375" y="55911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13</xdr:row>
      <xdr:rowOff>304800</xdr:rowOff>
    </xdr:from>
    <xdr:to>
      <xdr:col>11</xdr:col>
      <xdr:colOff>457200</xdr:colOff>
      <xdr:row>13</xdr:row>
      <xdr:rowOff>504825</xdr:rowOff>
    </xdr:to>
    <xdr:sp>
      <xdr:nvSpPr>
        <xdr:cNvPr id="75" name="AutoShape 75"/>
        <xdr:cNvSpPr>
          <a:spLocks/>
        </xdr:cNvSpPr>
      </xdr:nvSpPr>
      <xdr:spPr>
        <a:xfrm flipV="1">
          <a:off x="7181850" y="539115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13</xdr:row>
      <xdr:rowOff>295275</xdr:rowOff>
    </xdr:from>
    <xdr:to>
      <xdr:col>11</xdr:col>
      <xdr:colOff>552450</xdr:colOff>
      <xdr:row>13</xdr:row>
      <xdr:rowOff>457200</xdr:rowOff>
    </xdr:to>
    <xdr:sp>
      <xdr:nvSpPr>
        <xdr:cNvPr id="76" name="Text Box 76"/>
        <xdr:cNvSpPr txBox="1">
          <a:spLocks noChangeArrowheads="1"/>
        </xdr:cNvSpPr>
      </xdr:nvSpPr>
      <xdr:spPr>
        <a:xfrm>
          <a:off x="6915150" y="538162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1752600</xdr:colOff>
      <xdr:row>13</xdr:row>
      <xdr:rowOff>304800</xdr:rowOff>
    </xdr:from>
    <xdr:to>
      <xdr:col>11</xdr:col>
      <xdr:colOff>2171700</xdr:colOff>
      <xdr:row>13</xdr:row>
      <xdr:rowOff>495300</xdr:rowOff>
    </xdr:to>
    <xdr:sp>
      <xdr:nvSpPr>
        <xdr:cNvPr id="77" name="Text Box 77"/>
        <xdr:cNvSpPr txBox="1">
          <a:spLocks noChangeArrowheads="1"/>
        </xdr:cNvSpPr>
      </xdr:nvSpPr>
      <xdr:spPr>
        <a:xfrm>
          <a:off x="8477250" y="53911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885825</xdr:colOff>
      <xdr:row>13</xdr:row>
      <xdr:rowOff>295275</xdr:rowOff>
    </xdr:from>
    <xdr:to>
      <xdr:col>11</xdr:col>
      <xdr:colOff>1571625</xdr:colOff>
      <xdr:row>13</xdr:row>
      <xdr:rowOff>476250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7610475" y="538162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5'-7"</a:t>
          </a:r>
        </a:p>
      </xdr:txBody>
    </xdr:sp>
    <xdr:clientData/>
  </xdr:twoCellAnchor>
  <xdr:twoCellAnchor>
    <xdr:from>
      <xdr:col>11</xdr:col>
      <xdr:colOff>504825</xdr:colOff>
      <xdr:row>14</xdr:row>
      <xdr:rowOff>57150</xdr:rowOff>
    </xdr:from>
    <xdr:to>
      <xdr:col>11</xdr:col>
      <xdr:colOff>2152650</xdr:colOff>
      <xdr:row>14</xdr:row>
      <xdr:rowOff>552450</xdr:rowOff>
    </xdr:to>
    <xdr:grpSp>
      <xdr:nvGrpSpPr>
        <xdr:cNvPr id="79" name="Group 79"/>
        <xdr:cNvGrpSpPr>
          <a:grpSpLocks/>
        </xdr:cNvGrpSpPr>
      </xdr:nvGrpSpPr>
      <xdr:grpSpPr>
        <a:xfrm>
          <a:off x="7229475" y="5762625"/>
          <a:ext cx="1647825" cy="495300"/>
          <a:chOff x="689" y="1245"/>
          <a:chExt cx="173" cy="58"/>
        </a:xfrm>
        <a:solidFill>
          <a:srgbClr val="FFFFFF"/>
        </a:solidFill>
      </xdr:grpSpPr>
      <xdr:sp>
        <xdr:nvSpPr>
          <xdr:cNvPr id="80" name="AutoShape 80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81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84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85" name="Rectangle 85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87"/>
          <xdr:cNvSpPr txBox="1">
            <a:spLocks noChangeArrowheads="1"/>
          </xdr:cNvSpPr>
        </xdr:nvSpPr>
        <xdr:spPr>
          <a:xfrm>
            <a:off x="812" y="1260"/>
            <a:ext cx="5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1695450</xdr:colOff>
      <xdr:row>17</xdr:row>
      <xdr:rowOff>304800</xdr:rowOff>
    </xdr:from>
    <xdr:to>
      <xdr:col>11</xdr:col>
      <xdr:colOff>1695450</xdr:colOff>
      <xdr:row>17</xdr:row>
      <xdr:rowOff>504825</xdr:rowOff>
    </xdr:to>
    <xdr:sp>
      <xdr:nvSpPr>
        <xdr:cNvPr id="88" name="AutoShape 88"/>
        <xdr:cNvSpPr>
          <a:spLocks/>
        </xdr:cNvSpPr>
      </xdr:nvSpPr>
      <xdr:spPr>
        <a:xfrm flipV="1">
          <a:off x="8420100" y="78486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17</xdr:row>
      <xdr:rowOff>504825</xdr:rowOff>
    </xdr:from>
    <xdr:to>
      <xdr:col>11</xdr:col>
      <xdr:colOff>1695450</xdr:colOff>
      <xdr:row>17</xdr:row>
      <xdr:rowOff>504825</xdr:rowOff>
    </xdr:to>
    <xdr:sp>
      <xdr:nvSpPr>
        <xdr:cNvPr id="89" name="AutoShape 89"/>
        <xdr:cNvSpPr>
          <a:spLocks/>
        </xdr:cNvSpPr>
      </xdr:nvSpPr>
      <xdr:spPr>
        <a:xfrm>
          <a:off x="7191375" y="804862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17</xdr:row>
      <xdr:rowOff>304800</xdr:rowOff>
    </xdr:from>
    <xdr:to>
      <xdr:col>11</xdr:col>
      <xdr:colOff>457200</xdr:colOff>
      <xdr:row>17</xdr:row>
      <xdr:rowOff>504825</xdr:rowOff>
    </xdr:to>
    <xdr:sp>
      <xdr:nvSpPr>
        <xdr:cNvPr id="90" name="AutoShape 90"/>
        <xdr:cNvSpPr>
          <a:spLocks/>
        </xdr:cNvSpPr>
      </xdr:nvSpPr>
      <xdr:spPr>
        <a:xfrm flipV="1">
          <a:off x="7181850" y="78486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17</xdr:row>
      <xdr:rowOff>295275</xdr:rowOff>
    </xdr:from>
    <xdr:to>
      <xdr:col>11</xdr:col>
      <xdr:colOff>552450</xdr:colOff>
      <xdr:row>17</xdr:row>
      <xdr:rowOff>457200</xdr:rowOff>
    </xdr:to>
    <xdr:sp>
      <xdr:nvSpPr>
        <xdr:cNvPr id="91" name="Text Box 91"/>
        <xdr:cNvSpPr txBox="1">
          <a:spLocks noChangeArrowheads="1"/>
        </xdr:cNvSpPr>
      </xdr:nvSpPr>
      <xdr:spPr>
        <a:xfrm>
          <a:off x="6915150" y="783907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1752600</xdr:colOff>
      <xdr:row>17</xdr:row>
      <xdr:rowOff>304800</xdr:rowOff>
    </xdr:from>
    <xdr:to>
      <xdr:col>11</xdr:col>
      <xdr:colOff>2171700</xdr:colOff>
      <xdr:row>17</xdr:row>
      <xdr:rowOff>495300</xdr:rowOff>
    </xdr:to>
    <xdr:sp>
      <xdr:nvSpPr>
        <xdr:cNvPr id="92" name="Text Box 92"/>
        <xdr:cNvSpPr txBox="1">
          <a:spLocks noChangeArrowheads="1"/>
        </xdr:cNvSpPr>
      </xdr:nvSpPr>
      <xdr:spPr>
        <a:xfrm>
          <a:off x="8477250" y="78486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885825</xdr:colOff>
      <xdr:row>17</xdr:row>
      <xdr:rowOff>295275</xdr:rowOff>
    </xdr:from>
    <xdr:to>
      <xdr:col>11</xdr:col>
      <xdr:colOff>1571625</xdr:colOff>
      <xdr:row>17</xdr:row>
      <xdr:rowOff>476250</xdr:rowOff>
    </xdr:to>
    <xdr:sp>
      <xdr:nvSpPr>
        <xdr:cNvPr id="93" name="Text Box 93"/>
        <xdr:cNvSpPr txBox="1">
          <a:spLocks noChangeArrowheads="1"/>
        </xdr:cNvSpPr>
      </xdr:nvSpPr>
      <xdr:spPr>
        <a:xfrm>
          <a:off x="7610475" y="78390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9'-6"</a:t>
          </a:r>
        </a:p>
      </xdr:txBody>
    </xdr:sp>
    <xdr:clientData/>
  </xdr:twoCellAnchor>
  <xdr:twoCellAnchor>
    <xdr:from>
      <xdr:col>11</xdr:col>
      <xdr:colOff>504825</xdr:colOff>
      <xdr:row>18</xdr:row>
      <xdr:rowOff>57150</xdr:rowOff>
    </xdr:from>
    <xdr:to>
      <xdr:col>11</xdr:col>
      <xdr:colOff>2152650</xdr:colOff>
      <xdr:row>18</xdr:row>
      <xdr:rowOff>552450</xdr:rowOff>
    </xdr:to>
    <xdr:grpSp>
      <xdr:nvGrpSpPr>
        <xdr:cNvPr id="94" name="Group 94"/>
        <xdr:cNvGrpSpPr>
          <a:grpSpLocks/>
        </xdr:cNvGrpSpPr>
      </xdr:nvGrpSpPr>
      <xdr:grpSpPr>
        <a:xfrm>
          <a:off x="7229475" y="8201025"/>
          <a:ext cx="1647825" cy="495300"/>
          <a:chOff x="689" y="1245"/>
          <a:chExt cx="173" cy="58"/>
        </a:xfrm>
        <a:solidFill>
          <a:srgbClr val="FFFFFF"/>
        </a:solidFill>
      </xdr:grpSpPr>
      <xdr:sp>
        <xdr:nvSpPr>
          <xdr:cNvPr id="95" name="AutoShape 95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98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Text Box 99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101" name="Line 101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102"/>
          <xdr:cNvSpPr txBox="1">
            <a:spLocks noChangeArrowheads="1"/>
          </xdr:cNvSpPr>
        </xdr:nvSpPr>
        <xdr:spPr>
          <a:xfrm>
            <a:off x="812" y="1260"/>
            <a:ext cx="5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1695450</xdr:colOff>
      <xdr:row>21</xdr:row>
      <xdr:rowOff>304800</xdr:rowOff>
    </xdr:from>
    <xdr:to>
      <xdr:col>11</xdr:col>
      <xdr:colOff>1695450</xdr:colOff>
      <xdr:row>21</xdr:row>
      <xdr:rowOff>504825</xdr:rowOff>
    </xdr:to>
    <xdr:sp>
      <xdr:nvSpPr>
        <xdr:cNvPr id="103" name="AutoShape 103"/>
        <xdr:cNvSpPr>
          <a:spLocks/>
        </xdr:cNvSpPr>
      </xdr:nvSpPr>
      <xdr:spPr>
        <a:xfrm flipV="1">
          <a:off x="8420100" y="1026795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21</xdr:row>
      <xdr:rowOff>504825</xdr:rowOff>
    </xdr:from>
    <xdr:to>
      <xdr:col>11</xdr:col>
      <xdr:colOff>1695450</xdr:colOff>
      <xdr:row>21</xdr:row>
      <xdr:rowOff>504825</xdr:rowOff>
    </xdr:to>
    <xdr:sp>
      <xdr:nvSpPr>
        <xdr:cNvPr id="104" name="AutoShape 104"/>
        <xdr:cNvSpPr>
          <a:spLocks/>
        </xdr:cNvSpPr>
      </xdr:nvSpPr>
      <xdr:spPr>
        <a:xfrm>
          <a:off x="7191375" y="104679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21</xdr:row>
      <xdr:rowOff>304800</xdr:rowOff>
    </xdr:from>
    <xdr:to>
      <xdr:col>11</xdr:col>
      <xdr:colOff>457200</xdr:colOff>
      <xdr:row>21</xdr:row>
      <xdr:rowOff>504825</xdr:rowOff>
    </xdr:to>
    <xdr:sp>
      <xdr:nvSpPr>
        <xdr:cNvPr id="105" name="AutoShape 105"/>
        <xdr:cNvSpPr>
          <a:spLocks/>
        </xdr:cNvSpPr>
      </xdr:nvSpPr>
      <xdr:spPr>
        <a:xfrm flipV="1">
          <a:off x="7181850" y="1026795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21</xdr:row>
      <xdr:rowOff>295275</xdr:rowOff>
    </xdr:from>
    <xdr:to>
      <xdr:col>11</xdr:col>
      <xdr:colOff>552450</xdr:colOff>
      <xdr:row>21</xdr:row>
      <xdr:rowOff>457200</xdr:rowOff>
    </xdr:to>
    <xdr:sp>
      <xdr:nvSpPr>
        <xdr:cNvPr id="106" name="Text Box 106"/>
        <xdr:cNvSpPr txBox="1">
          <a:spLocks noChangeArrowheads="1"/>
        </xdr:cNvSpPr>
      </xdr:nvSpPr>
      <xdr:spPr>
        <a:xfrm>
          <a:off x="6915150" y="1025842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1752600</xdr:colOff>
      <xdr:row>21</xdr:row>
      <xdr:rowOff>304800</xdr:rowOff>
    </xdr:from>
    <xdr:to>
      <xdr:col>11</xdr:col>
      <xdr:colOff>2171700</xdr:colOff>
      <xdr:row>21</xdr:row>
      <xdr:rowOff>495300</xdr:rowOff>
    </xdr:to>
    <xdr:sp>
      <xdr:nvSpPr>
        <xdr:cNvPr id="107" name="Text Box 107"/>
        <xdr:cNvSpPr txBox="1">
          <a:spLocks noChangeArrowheads="1"/>
        </xdr:cNvSpPr>
      </xdr:nvSpPr>
      <xdr:spPr>
        <a:xfrm>
          <a:off x="8477250" y="102679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885825</xdr:colOff>
      <xdr:row>21</xdr:row>
      <xdr:rowOff>295275</xdr:rowOff>
    </xdr:from>
    <xdr:to>
      <xdr:col>11</xdr:col>
      <xdr:colOff>1571625</xdr:colOff>
      <xdr:row>21</xdr:row>
      <xdr:rowOff>476250</xdr:rowOff>
    </xdr:to>
    <xdr:sp>
      <xdr:nvSpPr>
        <xdr:cNvPr id="108" name="Text Box 108"/>
        <xdr:cNvSpPr txBox="1">
          <a:spLocks noChangeArrowheads="1"/>
        </xdr:cNvSpPr>
      </xdr:nvSpPr>
      <xdr:spPr>
        <a:xfrm>
          <a:off x="7610475" y="1025842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10'-7"</a:t>
          </a:r>
        </a:p>
      </xdr:txBody>
    </xdr:sp>
    <xdr:clientData/>
  </xdr:twoCellAnchor>
  <xdr:twoCellAnchor>
    <xdr:from>
      <xdr:col>11</xdr:col>
      <xdr:colOff>504825</xdr:colOff>
      <xdr:row>22</xdr:row>
      <xdr:rowOff>57150</xdr:rowOff>
    </xdr:from>
    <xdr:to>
      <xdr:col>11</xdr:col>
      <xdr:colOff>2152650</xdr:colOff>
      <xdr:row>22</xdr:row>
      <xdr:rowOff>552450</xdr:rowOff>
    </xdr:to>
    <xdr:grpSp>
      <xdr:nvGrpSpPr>
        <xdr:cNvPr id="109" name="Group 109"/>
        <xdr:cNvGrpSpPr>
          <a:grpSpLocks/>
        </xdr:cNvGrpSpPr>
      </xdr:nvGrpSpPr>
      <xdr:grpSpPr>
        <a:xfrm>
          <a:off x="7229475" y="10620375"/>
          <a:ext cx="1647825" cy="495300"/>
          <a:chOff x="689" y="1245"/>
          <a:chExt cx="173" cy="58"/>
        </a:xfrm>
        <a:solidFill>
          <a:srgbClr val="FFFFFF"/>
        </a:solidFill>
      </xdr:grpSpPr>
      <xdr:sp>
        <xdr:nvSpPr>
          <xdr:cNvPr id="110" name="AutoShape 110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Text Box 114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115" name="Rectangle 115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Text Box 117"/>
          <xdr:cNvSpPr txBox="1">
            <a:spLocks noChangeArrowheads="1"/>
          </xdr:cNvSpPr>
        </xdr:nvSpPr>
        <xdr:spPr>
          <a:xfrm>
            <a:off x="812" y="1260"/>
            <a:ext cx="5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1695450</xdr:colOff>
      <xdr:row>23</xdr:row>
      <xdr:rowOff>304800</xdr:rowOff>
    </xdr:from>
    <xdr:to>
      <xdr:col>11</xdr:col>
      <xdr:colOff>1695450</xdr:colOff>
      <xdr:row>23</xdr:row>
      <xdr:rowOff>504825</xdr:rowOff>
    </xdr:to>
    <xdr:sp>
      <xdr:nvSpPr>
        <xdr:cNvPr id="118" name="AutoShape 118"/>
        <xdr:cNvSpPr>
          <a:spLocks/>
        </xdr:cNvSpPr>
      </xdr:nvSpPr>
      <xdr:spPr>
        <a:xfrm flipV="1">
          <a:off x="8420100" y="114681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23</xdr:row>
      <xdr:rowOff>504825</xdr:rowOff>
    </xdr:from>
    <xdr:to>
      <xdr:col>11</xdr:col>
      <xdr:colOff>1695450</xdr:colOff>
      <xdr:row>23</xdr:row>
      <xdr:rowOff>504825</xdr:rowOff>
    </xdr:to>
    <xdr:sp>
      <xdr:nvSpPr>
        <xdr:cNvPr id="119" name="AutoShape 119"/>
        <xdr:cNvSpPr>
          <a:spLocks/>
        </xdr:cNvSpPr>
      </xdr:nvSpPr>
      <xdr:spPr>
        <a:xfrm>
          <a:off x="7191375" y="1166812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23</xdr:row>
      <xdr:rowOff>304800</xdr:rowOff>
    </xdr:from>
    <xdr:to>
      <xdr:col>11</xdr:col>
      <xdr:colOff>457200</xdr:colOff>
      <xdr:row>23</xdr:row>
      <xdr:rowOff>504825</xdr:rowOff>
    </xdr:to>
    <xdr:sp>
      <xdr:nvSpPr>
        <xdr:cNvPr id="120" name="AutoShape 120"/>
        <xdr:cNvSpPr>
          <a:spLocks/>
        </xdr:cNvSpPr>
      </xdr:nvSpPr>
      <xdr:spPr>
        <a:xfrm flipV="1">
          <a:off x="7181850" y="114681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23</xdr:row>
      <xdr:rowOff>295275</xdr:rowOff>
    </xdr:from>
    <xdr:to>
      <xdr:col>11</xdr:col>
      <xdr:colOff>552450</xdr:colOff>
      <xdr:row>23</xdr:row>
      <xdr:rowOff>457200</xdr:rowOff>
    </xdr:to>
    <xdr:sp>
      <xdr:nvSpPr>
        <xdr:cNvPr id="121" name="Text Box 121"/>
        <xdr:cNvSpPr txBox="1">
          <a:spLocks noChangeArrowheads="1"/>
        </xdr:cNvSpPr>
      </xdr:nvSpPr>
      <xdr:spPr>
        <a:xfrm>
          <a:off x="6915150" y="1145857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1752600</xdr:colOff>
      <xdr:row>23</xdr:row>
      <xdr:rowOff>304800</xdr:rowOff>
    </xdr:from>
    <xdr:to>
      <xdr:col>11</xdr:col>
      <xdr:colOff>2171700</xdr:colOff>
      <xdr:row>23</xdr:row>
      <xdr:rowOff>495300</xdr:rowOff>
    </xdr:to>
    <xdr:sp>
      <xdr:nvSpPr>
        <xdr:cNvPr id="122" name="Text Box 122"/>
        <xdr:cNvSpPr txBox="1">
          <a:spLocks noChangeArrowheads="1"/>
        </xdr:cNvSpPr>
      </xdr:nvSpPr>
      <xdr:spPr>
        <a:xfrm>
          <a:off x="8477250" y="114681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885825</xdr:colOff>
      <xdr:row>23</xdr:row>
      <xdr:rowOff>295275</xdr:rowOff>
    </xdr:from>
    <xdr:to>
      <xdr:col>11</xdr:col>
      <xdr:colOff>1571625</xdr:colOff>
      <xdr:row>23</xdr:row>
      <xdr:rowOff>476250</xdr:rowOff>
    </xdr:to>
    <xdr:sp>
      <xdr:nvSpPr>
        <xdr:cNvPr id="123" name="Text Box 123"/>
        <xdr:cNvSpPr txBox="1">
          <a:spLocks noChangeArrowheads="1"/>
        </xdr:cNvSpPr>
      </xdr:nvSpPr>
      <xdr:spPr>
        <a:xfrm>
          <a:off x="7610475" y="114585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8'-4"</a:t>
          </a:r>
        </a:p>
      </xdr:txBody>
    </xdr:sp>
    <xdr:clientData/>
  </xdr:twoCellAnchor>
  <xdr:twoCellAnchor>
    <xdr:from>
      <xdr:col>11</xdr:col>
      <xdr:colOff>504825</xdr:colOff>
      <xdr:row>24</xdr:row>
      <xdr:rowOff>57150</xdr:rowOff>
    </xdr:from>
    <xdr:to>
      <xdr:col>11</xdr:col>
      <xdr:colOff>2152650</xdr:colOff>
      <xdr:row>24</xdr:row>
      <xdr:rowOff>552450</xdr:rowOff>
    </xdr:to>
    <xdr:grpSp>
      <xdr:nvGrpSpPr>
        <xdr:cNvPr id="124" name="Group 124"/>
        <xdr:cNvGrpSpPr>
          <a:grpSpLocks/>
        </xdr:cNvGrpSpPr>
      </xdr:nvGrpSpPr>
      <xdr:grpSpPr>
        <a:xfrm>
          <a:off x="7229475" y="11839575"/>
          <a:ext cx="1647825" cy="495300"/>
          <a:chOff x="689" y="1245"/>
          <a:chExt cx="173" cy="58"/>
        </a:xfrm>
        <a:solidFill>
          <a:srgbClr val="FFFFFF"/>
        </a:solidFill>
      </xdr:grpSpPr>
      <xdr:sp>
        <xdr:nvSpPr>
          <xdr:cNvPr id="125" name="AutoShape 125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26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27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28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Text Box 129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130" name="Rectangle 130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32"/>
          <xdr:cNvSpPr txBox="1">
            <a:spLocks noChangeArrowheads="1"/>
          </xdr:cNvSpPr>
        </xdr:nvSpPr>
        <xdr:spPr>
          <a:xfrm>
            <a:off x="812" y="1260"/>
            <a:ext cx="5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  <xdr:twoCellAnchor>
    <xdr:from>
      <xdr:col>11</xdr:col>
      <xdr:colOff>1695450</xdr:colOff>
      <xdr:row>25</xdr:row>
      <xdr:rowOff>304800</xdr:rowOff>
    </xdr:from>
    <xdr:to>
      <xdr:col>11</xdr:col>
      <xdr:colOff>1695450</xdr:colOff>
      <xdr:row>25</xdr:row>
      <xdr:rowOff>504825</xdr:rowOff>
    </xdr:to>
    <xdr:sp>
      <xdr:nvSpPr>
        <xdr:cNvPr id="133" name="AutoShape 133"/>
        <xdr:cNvSpPr>
          <a:spLocks/>
        </xdr:cNvSpPr>
      </xdr:nvSpPr>
      <xdr:spPr>
        <a:xfrm flipV="1">
          <a:off x="8420100" y="1270635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25</xdr:row>
      <xdr:rowOff>504825</xdr:rowOff>
    </xdr:from>
    <xdr:to>
      <xdr:col>11</xdr:col>
      <xdr:colOff>1695450</xdr:colOff>
      <xdr:row>25</xdr:row>
      <xdr:rowOff>504825</xdr:rowOff>
    </xdr:to>
    <xdr:sp>
      <xdr:nvSpPr>
        <xdr:cNvPr id="134" name="AutoShape 134"/>
        <xdr:cNvSpPr>
          <a:spLocks/>
        </xdr:cNvSpPr>
      </xdr:nvSpPr>
      <xdr:spPr>
        <a:xfrm>
          <a:off x="7191375" y="129063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25</xdr:row>
      <xdr:rowOff>304800</xdr:rowOff>
    </xdr:from>
    <xdr:to>
      <xdr:col>11</xdr:col>
      <xdr:colOff>457200</xdr:colOff>
      <xdr:row>25</xdr:row>
      <xdr:rowOff>504825</xdr:rowOff>
    </xdr:to>
    <xdr:sp>
      <xdr:nvSpPr>
        <xdr:cNvPr id="135" name="AutoShape 135"/>
        <xdr:cNvSpPr>
          <a:spLocks/>
        </xdr:cNvSpPr>
      </xdr:nvSpPr>
      <xdr:spPr>
        <a:xfrm flipV="1">
          <a:off x="7181850" y="1270635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25</xdr:row>
      <xdr:rowOff>295275</xdr:rowOff>
    </xdr:from>
    <xdr:to>
      <xdr:col>11</xdr:col>
      <xdr:colOff>552450</xdr:colOff>
      <xdr:row>25</xdr:row>
      <xdr:rowOff>457200</xdr:rowOff>
    </xdr:to>
    <xdr:sp>
      <xdr:nvSpPr>
        <xdr:cNvPr id="136" name="Text Box 136"/>
        <xdr:cNvSpPr txBox="1">
          <a:spLocks noChangeArrowheads="1"/>
        </xdr:cNvSpPr>
      </xdr:nvSpPr>
      <xdr:spPr>
        <a:xfrm>
          <a:off x="6915150" y="1269682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1752600</xdr:colOff>
      <xdr:row>25</xdr:row>
      <xdr:rowOff>304800</xdr:rowOff>
    </xdr:from>
    <xdr:to>
      <xdr:col>11</xdr:col>
      <xdr:colOff>2171700</xdr:colOff>
      <xdr:row>25</xdr:row>
      <xdr:rowOff>495300</xdr:rowOff>
    </xdr:to>
    <xdr:sp>
      <xdr:nvSpPr>
        <xdr:cNvPr id="137" name="Text Box 137"/>
        <xdr:cNvSpPr txBox="1">
          <a:spLocks noChangeArrowheads="1"/>
        </xdr:cNvSpPr>
      </xdr:nvSpPr>
      <xdr:spPr>
        <a:xfrm>
          <a:off x="8477250" y="127063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6"</a:t>
          </a:r>
        </a:p>
      </xdr:txBody>
    </xdr:sp>
    <xdr:clientData/>
  </xdr:twoCellAnchor>
  <xdr:twoCellAnchor>
    <xdr:from>
      <xdr:col>11</xdr:col>
      <xdr:colOff>885825</xdr:colOff>
      <xdr:row>25</xdr:row>
      <xdr:rowOff>295275</xdr:rowOff>
    </xdr:from>
    <xdr:to>
      <xdr:col>11</xdr:col>
      <xdr:colOff>1571625</xdr:colOff>
      <xdr:row>25</xdr:row>
      <xdr:rowOff>476250</xdr:rowOff>
    </xdr:to>
    <xdr:sp>
      <xdr:nvSpPr>
        <xdr:cNvPr id="138" name="Text Box 138"/>
        <xdr:cNvSpPr txBox="1">
          <a:spLocks noChangeArrowheads="1"/>
        </xdr:cNvSpPr>
      </xdr:nvSpPr>
      <xdr:spPr>
        <a:xfrm>
          <a:off x="7610475" y="1269682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5'-7"</a:t>
          </a:r>
        </a:p>
      </xdr:txBody>
    </xdr:sp>
    <xdr:clientData/>
  </xdr:twoCellAnchor>
  <xdr:twoCellAnchor>
    <xdr:from>
      <xdr:col>11</xdr:col>
      <xdr:colOff>504825</xdr:colOff>
      <xdr:row>26</xdr:row>
      <xdr:rowOff>57150</xdr:rowOff>
    </xdr:from>
    <xdr:to>
      <xdr:col>11</xdr:col>
      <xdr:colOff>2152650</xdr:colOff>
      <xdr:row>26</xdr:row>
      <xdr:rowOff>552450</xdr:rowOff>
    </xdr:to>
    <xdr:grpSp>
      <xdr:nvGrpSpPr>
        <xdr:cNvPr id="139" name="Group 139"/>
        <xdr:cNvGrpSpPr>
          <a:grpSpLocks/>
        </xdr:cNvGrpSpPr>
      </xdr:nvGrpSpPr>
      <xdr:grpSpPr>
        <a:xfrm>
          <a:off x="7229475" y="13077825"/>
          <a:ext cx="1647825" cy="495300"/>
          <a:chOff x="689" y="1245"/>
          <a:chExt cx="173" cy="58"/>
        </a:xfrm>
        <a:solidFill>
          <a:srgbClr val="FFFFFF"/>
        </a:solidFill>
      </xdr:grpSpPr>
      <xdr:sp>
        <xdr:nvSpPr>
          <xdr:cNvPr id="140" name="AutoShape 140"/>
          <xdr:cNvSpPr>
            <a:spLocks/>
          </xdr:cNvSpPr>
        </xdr:nvSpPr>
        <xdr:spPr>
          <a:xfrm>
            <a:off x="786" y="128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AutoShape 141"/>
          <xdr:cNvSpPr>
            <a:spLocks/>
          </xdr:cNvSpPr>
        </xdr:nvSpPr>
        <xdr:spPr>
          <a:xfrm>
            <a:off x="742" y="1267"/>
            <a:ext cx="44" cy="3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42"/>
          <xdr:cNvSpPr>
            <a:spLocks/>
          </xdr:cNvSpPr>
        </xdr:nvSpPr>
        <xdr:spPr>
          <a:xfrm flipH="1">
            <a:off x="779" y="1275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 flipH="1">
            <a:off x="771" y="126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Text Box 144"/>
          <xdr:cNvSpPr txBox="1">
            <a:spLocks noChangeArrowheads="1"/>
          </xdr:cNvSpPr>
        </xdr:nvSpPr>
        <xdr:spPr>
          <a:xfrm>
            <a:off x="689" y="1273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145" name="Rectangle 145"/>
          <xdr:cNvSpPr>
            <a:spLocks/>
          </xdr:cNvSpPr>
        </xdr:nvSpPr>
        <xdr:spPr>
          <a:xfrm>
            <a:off x="731" y="1245"/>
            <a:ext cx="7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</a:t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>
            <a:off x="774" y="127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Text Box 147"/>
          <xdr:cNvSpPr txBox="1">
            <a:spLocks noChangeArrowheads="1"/>
          </xdr:cNvSpPr>
        </xdr:nvSpPr>
        <xdr:spPr>
          <a:xfrm>
            <a:off x="812" y="1260"/>
            <a:ext cx="5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3"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85" zoomScaleSheetLayoutView="85" zoomScalePageLayoutView="0" workbookViewId="0" topLeftCell="A1">
      <selection activeCell="A6" sqref="A6"/>
    </sheetView>
  </sheetViews>
  <sheetFormatPr defaultColWidth="9.140625" defaultRowHeight="12.75"/>
  <cols>
    <col min="1" max="1" width="5.8515625" style="50" customWidth="1"/>
    <col min="2" max="2" width="11.421875" style="50" customWidth="1"/>
    <col min="3" max="3" width="37.28125" style="50" customWidth="1"/>
    <col min="4" max="4" width="25.140625" style="50" customWidth="1"/>
    <col min="5" max="5" width="20.28125" style="50" customWidth="1"/>
    <col min="6" max="16384" width="9.140625" style="50" customWidth="1"/>
  </cols>
  <sheetData>
    <row r="1" spans="1:5" ht="15.75">
      <c r="A1" s="95" t="s">
        <v>72</v>
      </c>
      <c r="B1" s="95"/>
      <c r="C1" s="95"/>
      <c r="D1" s="95"/>
      <c r="E1" s="95"/>
    </row>
    <row r="3" spans="1:5" ht="15.75">
      <c r="A3" s="95" t="s">
        <v>70</v>
      </c>
      <c r="B3" s="95"/>
      <c r="C3" s="95"/>
      <c r="D3" s="95"/>
      <c r="E3" s="95"/>
    </row>
    <row r="4" spans="1:5" ht="15.75">
      <c r="A4" s="96" t="s">
        <v>71</v>
      </c>
      <c r="B4" s="96"/>
      <c r="C4" s="96"/>
      <c r="D4" s="96"/>
      <c r="E4" s="96"/>
    </row>
    <row r="5" spans="1:5" ht="15.75">
      <c r="A5" s="95" t="s">
        <v>102</v>
      </c>
      <c r="B5" s="95"/>
      <c r="C5" s="95"/>
      <c r="D5" s="95"/>
      <c r="E5" s="95"/>
    </row>
    <row r="7" spans="1:5" ht="31.5">
      <c r="A7" s="51" t="s">
        <v>0</v>
      </c>
      <c r="B7" s="51" t="s">
        <v>75</v>
      </c>
      <c r="C7" s="51" t="s">
        <v>74</v>
      </c>
      <c r="D7" s="52" t="s">
        <v>76</v>
      </c>
      <c r="E7" s="52" t="s">
        <v>73</v>
      </c>
    </row>
    <row r="8" spans="1:5" ht="28.5" customHeight="1">
      <c r="A8" s="53">
        <v>1</v>
      </c>
      <c r="B8" s="54" t="s">
        <v>79</v>
      </c>
      <c r="C8" s="55" t="str">
        <f>'Sheet-A1'!B9</f>
        <v>Footing</v>
      </c>
      <c r="D8" s="56">
        <f>'Sheet-A1'!K23</f>
        <v>1480.8300000000002</v>
      </c>
      <c r="E8" s="57"/>
    </row>
    <row r="9" spans="1:5" ht="28.5" customHeight="1">
      <c r="A9" s="58">
        <f>A8+1</f>
        <v>2</v>
      </c>
      <c r="B9" s="59" t="s">
        <v>79</v>
      </c>
      <c r="C9" s="60" t="str">
        <f>'Sheet-A1'!B24</f>
        <v>Column upto mid of storey</v>
      </c>
      <c r="D9" s="61">
        <f>'Sheet-A1'!K27</f>
        <v>1911.3600000000001</v>
      </c>
      <c r="E9" s="62"/>
    </row>
    <row r="10" spans="1:5" ht="28.5" customHeight="1">
      <c r="A10" s="58">
        <f aca="true" t="shared" si="0" ref="A10:A17">A9+1</f>
        <v>3</v>
      </c>
      <c r="B10" s="63" t="s">
        <v>80</v>
      </c>
      <c r="C10" s="64" t="str">
        <f>'Sheet-A2'!B9</f>
        <v>Plinth beam</v>
      </c>
      <c r="D10" s="65">
        <f>'Sheet-A2'!K24</f>
        <v>2308.7999999999997</v>
      </c>
      <c r="E10" s="66"/>
    </row>
    <row r="11" spans="1:5" ht="28.5" customHeight="1">
      <c r="A11" s="58">
        <f t="shared" si="0"/>
        <v>4</v>
      </c>
      <c r="B11" s="63" t="s">
        <v>80</v>
      </c>
      <c r="C11" s="64" t="str">
        <f>'Sheet-A2'!B25</f>
        <v>Column above mid of storey</v>
      </c>
      <c r="D11" s="67">
        <f>'Sheet-A2'!K28</f>
        <v>1230.85</v>
      </c>
      <c r="E11" s="66"/>
    </row>
    <row r="12" spans="1:5" ht="28.5" customHeight="1">
      <c r="A12" s="58">
        <f t="shared" si="0"/>
        <v>5</v>
      </c>
      <c r="B12" s="63" t="s">
        <v>80</v>
      </c>
      <c r="C12" s="64" t="str">
        <f>'Sheet-A2'!B29</f>
        <v>Confinement &amp; RCC Walls</v>
      </c>
      <c r="D12" s="65">
        <f>'Sheet-A2'!K40</f>
        <v>1795.4899999999996</v>
      </c>
      <c r="E12" s="66"/>
    </row>
    <row r="13" spans="1:5" ht="28.5" customHeight="1">
      <c r="A13" s="58">
        <f t="shared" si="0"/>
        <v>6</v>
      </c>
      <c r="B13" s="63" t="s">
        <v>81</v>
      </c>
      <c r="C13" s="64" t="str">
        <f>'Sheet-A3'!B9</f>
        <v>Bond Beam</v>
      </c>
      <c r="D13" s="65">
        <f>'Sheet-A3'!K24</f>
        <v>2346.1099999999997</v>
      </c>
      <c r="E13" s="66"/>
    </row>
    <row r="14" spans="1:5" ht="28.5" customHeight="1">
      <c r="A14" s="58">
        <f t="shared" si="0"/>
        <v>7</v>
      </c>
      <c r="B14" s="63" t="s">
        <v>81</v>
      </c>
      <c r="C14" s="64" t="str">
        <f>'Sheet-A3'!B25</f>
        <v>Gable beam and Confinement</v>
      </c>
      <c r="D14" s="65">
        <f>'Sheet-A3'!K30</f>
        <v>500.28999999999996</v>
      </c>
      <c r="E14" s="66"/>
    </row>
    <row r="15" spans="1:5" ht="28.5" customHeight="1">
      <c r="A15" s="58">
        <f t="shared" si="0"/>
        <v>8</v>
      </c>
      <c r="B15" s="68" t="s">
        <v>82</v>
      </c>
      <c r="C15" s="64" t="str">
        <f>'Sheet-B1'!B9</f>
        <v>Plinth beam</v>
      </c>
      <c r="D15" s="63">
        <f>'Sheet-B1'!K16</f>
        <v>244.48999999999998</v>
      </c>
      <c r="E15" s="66"/>
    </row>
    <row r="16" spans="1:5" ht="28.5" customHeight="1">
      <c r="A16" s="58">
        <f t="shared" si="0"/>
        <v>9</v>
      </c>
      <c r="B16" s="68" t="s">
        <v>82</v>
      </c>
      <c r="C16" s="64" t="str">
        <f>'Sheet-B1'!B17</f>
        <v>Confinement</v>
      </c>
      <c r="D16" s="63">
        <f>'Sheet-B1'!K20</f>
        <v>269.86</v>
      </c>
      <c r="E16" s="66"/>
    </row>
    <row r="17" spans="1:5" ht="28.5" customHeight="1">
      <c r="A17" s="58">
        <f t="shared" si="0"/>
        <v>10</v>
      </c>
      <c r="B17" s="68" t="s">
        <v>82</v>
      </c>
      <c r="C17" s="64" t="str">
        <f>'Sheet-B1'!B21</f>
        <v>Bond beam</v>
      </c>
      <c r="D17" s="63">
        <f>'Sheet-B1'!K28</f>
        <v>321.62</v>
      </c>
      <c r="E17" s="66"/>
    </row>
    <row r="18" spans="1:5" ht="28.5" customHeight="1">
      <c r="A18" s="58"/>
      <c r="B18" s="69"/>
      <c r="C18" s="70"/>
      <c r="D18" s="71"/>
      <c r="E18" s="72"/>
    </row>
    <row r="19" spans="1:7" ht="28.5" customHeight="1">
      <c r="A19" s="92" t="s">
        <v>77</v>
      </c>
      <c r="B19" s="93"/>
      <c r="C19" s="94"/>
      <c r="D19" s="48">
        <f>SUM(D8:D18)</f>
        <v>12409.7</v>
      </c>
      <c r="E19" s="73"/>
      <c r="G19" s="50">
        <f>5.251+0.38</f>
        <v>5.631</v>
      </c>
    </row>
    <row r="20" spans="1:5" ht="32.25" customHeight="1">
      <c r="A20" s="92" t="s">
        <v>78</v>
      </c>
      <c r="B20" s="93"/>
      <c r="C20" s="94"/>
      <c r="D20" s="49">
        <f>D19/2204</f>
        <v>5.630535390199637</v>
      </c>
      <c r="E20" s="73"/>
    </row>
  </sheetData>
  <sheetProtection/>
  <mergeCells count="6">
    <mergeCell ref="A19:C19"/>
    <mergeCell ref="A20:C20"/>
    <mergeCell ref="A1:E1"/>
    <mergeCell ref="A3:E3"/>
    <mergeCell ref="A5:E5"/>
    <mergeCell ref="A4:E4"/>
  </mergeCells>
  <printOptions horizontalCentered="1"/>
  <pageMargins left="0.41" right="0.17" top="0.85" bottom="0.64" header="0.76" footer="0.49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tabSelected="1" view="pageBreakPreview" zoomScale="75" zoomScaleSheetLayoutView="75" zoomScalePageLayoutView="0" workbookViewId="0" topLeftCell="A1">
      <selection activeCell="M10" sqref="M10"/>
    </sheetView>
  </sheetViews>
  <sheetFormatPr defaultColWidth="9.140625" defaultRowHeight="12.75"/>
  <cols>
    <col min="1" max="1" width="6.8515625" style="4" bestFit="1" customWidth="1"/>
    <col min="2" max="2" width="15.8515625" style="4" customWidth="1"/>
    <col min="3" max="3" width="15.57421875" style="4" bestFit="1" customWidth="1"/>
    <col min="4" max="4" width="4.421875" style="4" customWidth="1"/>
    <col min="5" max="5" width="2.28125" style="4" customWidth="1"/>
    <col min="6" max="6" width="4.421875" style="4" customWidth="1"/>
    <col min="7" max="7" width="5.7109375" style="4" customWidth="1"/>
    <col min="8" max="8" width="7.8515625" style="4" bestFit="1" customWidth="1"/>
    <col min="9" max="9" width="9.421875" style="4" bestFit="1" customWidth="1"/>
    <col min="10" max="10" width="7.57421875" style="4" customWidth="1"/>
    <col min="11" max="11" width="11.140625" style="4" customWidth="1"/>
    <col min="12" max="12" width="37.421875" style="4" customWidth="1"/>
    <col min="13" max="13" width="40.00390625" style="4" customWidth="1"/>
    <col min="14" max="14" width="9.140625" style="4" customWidth="1"/>
    <col min="15" max="16" width="2.57421875" style="4" customWidth="1"/>
    <col min="17" max="17" width="5.57421875" style="4" customWidth="1"/>
    <col min="18" max="16384" width="9.140625" style="4" customWidth="1"/>
  </cols>
  <sheetData>
    <row r="1" spans="1:12" ht="18">
      <c r="A1" s="102" t="s">
        <v>42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">
      <c r="A4" s="104" t="s">
        <v>14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5">
      <c r="A5" s="46" t="s">
        <v>63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8" customHeight="1">
      <c r="A6" s="47"/>
      <c r="B6" s="5"/>
      <c r="K6" s="45"/>
      <c r="L6" s="45" t="s">
        <v>32</v>
      </c>
    </row>
    <row r="7" spans="1:12" s="8" customFormat="1" ht="42.75" customHeight="1">
      <c r="A7" s="6" t="s">
        <v>0</v>
      </c>
      <c r="B7" s="7" t="s">
        <v>87</v>
      </c>
      <c r="C7" s="7" t="s">
        <v>86</v>
      </c>
      <c r="D7" s="100" t="s">
        <v>12</v>
      </c>
      <c r="E7" s="101"/>
      <c r="F7" s="101"/>
      <c r="G7" s="7" t="s">
        <v>68</v>
      </c>
      <c r="H7" s="7" t="s">
        <v>67</v>
      </c>
      <c r="I7" s="7" t="s">
        <v>6</v>
      </c>
      <c r="J7" s="7" t="s">
        <v>5</v>
      </c>
      <c r="K7" s="7" t="s">
        <v>3</v>
      </c>
      <c r="L7" s="7" t="s">
        <v>4</v>
      </c>
    </row>
    <row r="8" spans="1:12" s="15" customFormat="1" ht="24.75" customHeight="1">
      <c r="A8" s="9" t="s">
        <v>18</v>
      </c>
      <c r="B8" s="9" t="s">
        <v>19</v>
      </c>
      <c r="C8" s="10" t="s">
        <v>20</v>
      </c>
      <c r="D8" s="11" t="s">
        <v>21</v>
      </c>
      <c r="E8" s="12"/>
      <c r="F8" s="13" t="s">
        <v>22</v>
      </c>
      <c r="G8" s="9" t="s">
        <v>23</v>
      </c>
      <c r="H8" s="9" t="s">
        <v>24</v>
      </c>
      <c r="I8" s="9" t="s">
        <v>25</v>
      </c>
      <c r="J8" s="9" t="s">
        <v>26</v>
      </c>
      <c r="K8" s="9" t="s">
        <v>27</v>
      </c>
      <c r="L8" s="14" t="s">
        <v>28</v>
      </c>
    </row>
    <row r="9" spans="1:12" s="15" customFormat="1" ht="27.75" customHeight="1">
      <c r="A9" s="16"/>
      <c r="B9" s="17" t="s">
        <v>84</v>
      </c>
      <c r="C9" s="18"/>
      <c r="D9" s="19"/>
      <c r="E9" s="20"/>
      <c r="F9" s="19"/>
      <c r="G9" s="19"/>
      <c r="H9" s="19"/>
      <c r="I9" s="19"/>
      <c r="J9" s="19"/>
      <c r="K9" s="19"/>
      <c r="L9" s="14"/>
    </row>
    <row r="10" spans="1:23" ht="49.5" customHeight="1">
      <c r="A10" s="40">
        <v>1</v>
      </c>
      <c r="B10" s="44" t="s">
        <v>65</v>
      </c>
      <c r="C10" s="43" t="s">
        <v>64</v>
      </c>
      <c r="D10" s="22">
        <v>16</v>
      </c>
      <c r="E10" s="23" t="s">
        <v>10</v>
      </c>
      <c r="F10" s="24">
        <v>12</v>
      </c>
      <c r="G10" s="25" t="s">
        <v>11</v>
      </c>
      <c r="H10" s="26">
        <v>3.081</v>
      </c>
      <c r="I10" s="27">
        <f aca="true" t="shared" si="0" ref="I10:I18">ROUND(D10*F10*H10,2)</f>
        <v>591.55</v>
      </c>
      <c r="J10" s="26">
        <v>0.668</v>
      </c>
      <c r="K10" s="26">
        <f aca="true" t="shared" si="1" ref="K10:K18">ROUND(J10*I10,2)</f>
        <v>395.16</v>
      </c>
      <c r="L10" s="28"/>
      <c r="M10" s="28"/>
      <c r="N10" s="2"/>
      <c r="O10" s="2"/>
      <c r="P10" s="2"/>
      <c r="Q10" s="2"/>
      <c r="R10" s="2"/>
      <c r="S10" s="2"/>
      <c r="T10" s="2"/>
      <c r="U10" s="3"/>
      <c r="V10" s="29"/>
      <c r="W10" s="29"/>
    </row>
    <row r="11" spans="1:23" ht="49.5" customHeight="1">
      <c r="A11" s="105">
        <f>1+A10</f>
        <v>2</v>
      </c>
      <c r="B11" s="107" t="s">
        <v>88</v>
      </c>
      <c r="C11" s="21" t="s">
        <v>7</v>
      </c>
      <c r="D11" s="22">
        <v>2</v>
      </c>
      <c r="E11" s="23" t="s">
        <v>10</v>
      </c>
      <c r="F11" s="24">
        <v>3</v>
      </c>
      <c r="G11" s="25" t="s">
        <v>11</v>
      </c>
      <c r="H11" s="26">
        <v>62.75</v>
      </c>
      <c r="I11" s="27">
        <f t="shared" si="0"/>
        <v>376.5</v>
      </c>
      <c r="J11" s="26">
        <v>0.668</v>
      </c>
      <c r="K11" s="26">
        <f t="shared" si="1"/>
        <v>251.5</v>
      </c>
      <c r="L11" s="28"/>
      <c r="M11" s="28"/>
      <c r="N11" s="2"/>
      <c r="O11" s="2"/>
      <c r="P11" s="2"/>
      <c r="Q11" s="2"/>
      <c r="R11" s="2"/>
      <c r="S11" s="2"/>
      <c r="T11" s="2"/>
      <c r="U11" s="3"/>
      <c r="V11" s="29"/>
      <c r="W11" s="29"/>
    </row>
    <row r="12" spans="1:23" ht="49.5" customHeight="1">
      <c r="A12" s="106"/>
      <c r="B12" s="108"/>
      <c r="C12" s="30" t="s">
        <v>8</v>
      </c>
      <c r="D12" s="31">
        <v>2</v>
      </c>
      <c r="E12" s="32" t="s">
        <v>10</v>
      </c>
      <c r="F12" s="33">
        <v>80</v>
      </c>
      <c r="G12" s="34" t="s">
        <v>11</v>
      </c>
      <c r="H12" s="35">
        <v>1.5</v>
      </c>
      <c r="I12" s="36">
        <f t="shared" si="0"/>
        <v>240</v>
      </c>
      <c r="J12" s="35">
        <v>0.668</v>
      </c>
      <c r="K12" s="35">
        <f t="shared" si="1"/>
        <v>160.32</v>
      </c>
      <c r="L12" s="37"/>
      <c r="M12" s="28"/>
      <c r="N12" s="2"/>
      <c r="O12" s="2"/>
      <c r="P12" s="2"/>
      <c r="Q12" s="2"/>
      <c r="R12" s="2"/>
      <c r="S12" s="2"/>
      <c r="T12" s="2"/>
      <c r="U12" s="3"/>
      <c r="V12" s="29"/>
      <c r="W12" s="29"/>
    </row>
    <row r="13" spans="1:23" ht="49.5" customHeight="1">
      <c r="A13" s="105">
        <f>1+A11</f>
        <v>3</v>
      </c>
      <c r="B13" s="107" t="s">
        <v>89</v>
      </c>
      <c r="C13" s="21" t="s">
        <v>7</v>
      </c>
      <c r="D13" s="22">
        <v>1</v>
      </c>
      <c r="E13" s="23" t="s">
        <v>10</v>
      </c>
      <c r="F13" s="24">
        <v>3</v>
      </c>
      <c r="G13" s="25" t="s">
        <v>11</v>
      </c>
      <c r="H13" s="26">
        <v>45.5</v>
      </c>
      <c r="I13" s="27">
        <f t="shared" si="0"/>
        <v>136.5</v>
      </c>
      <c r="J13" s="26">
        <v>0.668</v>
      </c>
      <c r="K13" s="26">
        <f t="shared" si="1"/>
        <v>91.18</v>
      </c>
      <c r="L13" s="28"/>
      <c r="M13" s="1"/>
      <c r="N13" s="2"/>
      <c r="O13" s="2"/>
      <c r="P13" s="2"/>
      <c r="Q13" s="2"/>
      <c r="R13" s="2"/>
      <c r="S13" s="2"/>
      <c r="T13" s="2"/>
      <c r="U13" s="3"/>
      <c r="V13" s="29"/>
      <c r="W13" s="29"/>
    </row>
    <row r="14" spans="1:23" ht="49.5" customHeight="1">
      <c r="A14" s="106"/>
      <c r="B14" s="108"/>
      <c r="C14" s="30" t="s">
        <v>8</v>
      </c>
      <c r="D14" s="31">
        <v>1</v>
      </c>
      <c r="E14" s="32" t="s">
        <v>10</v>
      </c>
      <c r="F14" s="33">
        <v>55</v>
      </c>
      <c r="G14" s="34" t="s">
        <v>11</v>
      </c>
      <c r="H14" s="35">
        <v>1.5</v>
      </c>
      <c r="I14" s="36">
        <f t="shared" si="0"/>
        <v>82.5</v>
      </c>
      <c r="J14" s="35">
        <v>0.668</v>
      </c>
      <c r="K14" s="35">
        <f t="shared" si="1"/>
        <v>55.11</v>
      </c>
      <c r="L14" s="37"/>
      <c r="M14" s="1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49.5" customHeight="1">
      <c r="A15" s="105">
        <f>1+A13</f>
        <v>4</v>
      </c>
      <c r="B15" s="107" t="s">
        <v>90</v>
      </c>
      <c r="C15" s="21" t="s">
        <v>7</v>
      </c>
      <c r="D15" s="22">
        <v>3</v>
      </c>
      <c r="E15" s="23" t="s">
        <v>10</v>
      </c>
      <c r="F15" s="24">
        <v>3</v>
      </c>
      <c r="G15" s="25" t="s">
        <v>11</v>
      </c>
      <c r="H15" s="26">
        <v>26.5</v>
      </c>
      <c r="I15" s="27">
        <f t="shared" si="0"/>
        <v>238.5</v>
      </c>
      <c r="J15" s="26">
        <v>0.668</v>
      </c>
      <c r="K15" s="26">
        <f t="shared" si="1"/>
        <v>159.32</v>
      </c>
      <c r="L15" s="28"/>
      <c r="M15" s="1"/>
      <c r="N15" s="2"/>
      <c r="O15" s="2"/>
      <c r="P15" s="2"/>
      <c r="Q15" s="2"/>
      <c r="R15" s="2"/>
      <c r="S15" s="2"/>
      <c r="T15" s="2"/>
      <c r="U15" s="3"/>
      <c r="V15" s="29"/>
      <c r="W15" s="29"/>
    </row>
    <row r="16" spans="1:23" ht="49.5" customHeight="1">
      <c r="A16" s="106"/>
      <c r="B16" s="108"/>
      <c r="C16" s="30" t="s">
        <v>8</v>
      </c>
      <c r="D16" s="31">
        <v>3</v>
      </c>
      <c r="E16" s="32" t="s">
        <v>10</v>
      </c>
      <c r="F16" s="33">
        <v>32</v>
      </c>
      <c r="G16" s="34" t="s">
        <v>11</v>
      </c>
      <c r="H16" s="35">
        <v>1.5</v>
      </c>
      <c r="I16" s="36">
        <f t="shared" si="0"/>
        <v>144</v>
      </c>
      <c r="J16" s="35">
        <v>0.668</v>
      </c>
      <c r="K16" s="35">
        <f t="shared" si="1"/>
        <v>96.19</v>
      </c>
      <c r="L16" s="37"/>
      <c r="M16" s="1"/>
      <c r="N16" s="2"/>
      <c r="O16" s="2"/>
      <c r="P16" s="2"/>
      <c r="Q16" s="2"/>
      <c r="R16" s="2"/>
      <c r="S16" s="2"/>
      <c r="T16" s="2"/>
      <c r="U16" s="3"/>
      <c r="V16" s="29"/>
      <c r="W16" s="29"/>
    </row>
    <row r="17" spans="1:23" ht="49.5" customHeight="1">
      <c r="A17" s="105">
        <f>1+A15</f>
        <v>5</v>
      </c>
      <c r="B17" s="107" t="s">
        <v>91</v>
      </c>
      <c r="C17" s="21" t="s">
        <v>7</v>
      </c>
      <c r="D17" s="22">
        <v>2</v>
      </c>
      <c r="E17" s="23" t="s">
        <v>10</v>
      </c>
      <c r="F17" s="24">
        <v>3</v>
      </c>
      <c r="G17" s="25" t="s">
        <v>11</v>
      </c>
      <c r="H17" s="26">
        <v>17.375</v>
      </c>
      <c r="I17" s="27">
        <f t="shared" si="0"/>
        <v>104.25</v>
      </c>
      <c r="J17" s="26">
        <v>0.668</v>
      </c>
      <c r="K17" s="26">
        <f t="shared" si="1"/>
        <v>69.64</v>
      </c>
      <c r="L17" s="28"/>
      <c r="M17" s="1"/>
      <c r="N17" s="2"/>
      <c r="O17" s="2"/>
      <c r="P17" s="2"/>
      <c r="Q17" s="2"/>
      <c r="R17" s="2"/>
      <c r="S17" s="2"/>
      <c r="T17" s="2"/>
      <c r="U17" s="3"/>
      <c r="V17" s="29"/>
      <c r="W17" s="29"/>
    </row>
    <row r="18" spans="1:23" ht="49.5" customHeight="1">
      <c r="A18" s="106"/>
      <c r="B18" s="108"/>
      <c r="C18" s="30" t="s">
        <v>8</v>
      </c>
      <c r="D18" s="31">
        <v>2</v>
      </c>
      <c r="E18" s="32" t="s">
        <v>10</v>
      </c>
      <c r="F18" s="33">
        <v>22</v>
      </c>
      <c r="G18" s="34" t="s">
        <v>11</v>
      </c>
      <c r="H18" s="35">
        <v>1.5</v>
      </c>
      <c r="I18" s="36">
        <f t="shared" si="0"/>
        <v>66</v>
      </c>
      <c r="J18" s="35">
        <v>0.668</v>
      </c>
      <c r="K18" s="35">
        <f t="shared" si="1"/>
        <v>44.09</v>
      </c>
      <c r="L18" s="3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49.5" customHeight="1">
      <c r="A19" s="105">
        <f>1+A17</f>
        <v>6</v>
      </c>
      <c r="B19" s="107" t="s">
        <v>92</v>
      </c>
      <c r="C19" s="21" t="s">
        <v>7</v>
      </c>
      <c r="D19" s="22">
        <v>2</v>
      </c>
      <c r="E19" s="23" t="s">
        <v>10</v>
      </c>
      <c r="F19" s="24">
        <v>3</v>
      </c>
      <c r="G19" s="25" t="s">
        <v>11</v>
      </c>
      <c r="H19" s="26">
        <v>22.375</v>
      </c>
      <c r="I19" s="27">
        <f>ROUND(D19*F19*H19,2)</f>
        <v>134.25</v>
      </c>
      <c r="J19" s="26">
        <v>0.668</v>
      </c>
      <c r="K19" s="26">
        <f>ROUND(J19*I19,2)</f>
        <v>89.68</v>
      </c>
      <c r="L19" s="28"/>
      <c r="M19" s="1"/>
      <c r="N19" s="2"/>
      <c r="O19" s="2"/>
      <c r="P19" s="2"/>
      <c r="Q19" s="2"/>
      <c r="R19" s="2"/>
      <c r="S19" s="2"/>
      <c r="T19" s="2"/>
      <c r="U19" s="3"/>
      <c r="V19" s="29"/>
      <c r="W19" s="29"/>
    </row>
    <row r="20" spans="1:23" ht="49.5" customHeight="1">
      <c r="A20" s="106"/>
      <c r="B20" s="108"/>
      <c r="C20" s="30" t="s">
        <v>8</v>
      </c>
      <c r="D20" s="31">
        <v>2</v>
      </c>
      <c r="E20" s="32" t="s">
        <v>10</v>
      </c>
      <c r="F20" s="33">
        <v>23</v>
      </c>
      <c r="G20" s="34" t="s">
        <v>11</v>
      </c>
      <c r="H20" s="35">
        <v>1.5</v>
      </c>
      <c r="I20" s="36">
        <f>ROUND(D20*F20*H20,2)</f>
        <v>69</v>
      </c>
      <c r="J20" s="35">
        <v>0.668</v>
      </c>
      <c r="K20" s="35">
        <f>ROUND(J20*I20,2)</f>
        <v>46.09</v>
      </c>
      <c r="L20" s="37"/>
      <c r="M20" s="1"/>
      <c r="N20" s="2"/>
      <c r="O20" s="2"/>
      <c r="P20" s="2"/>
      <c r="Q20" s="2"/>
      <c r="R20" s="2"/>
      <c r="S20" s="2"/>
      <c r="T20" s="2"/>
      <c r="U20" s="3"/>
      <c r="V20" s="29"/>
      <c r="W20" s="29"/>
    </row>
    <row r="21" spans="1:23" ht="49.5" customHeight="1">
      <c r="A21" s="105">
        <f>1+A19</f>
        <v>7</v>
      </c>
      <c r="B21" s="107" t="s">
        <v>93</v>
      </c>
      <c r="C21" s="21" t="s">
        <v>7</v>
      </c>
      <c r="D21" s="22">
        <v>1</v>
      </c>
      <c r="E21" s="23" t="s">
        <v>10</v>
      </c>
      <c r="F21" s="24">
        <v>3</v>
      </c>
      <c r="G21" s="25" t="s">
        <v>11</v>
      </c>
      <c r="H21" s="26">
        <v>7.25</v>
      </c>
      <c r="I21" s="27">
        <f>ROUND(D21*F21*H21,2)</f>
        <v>21.75</v>
      </c>
      <c r="J21" s="26">
        <v>0.668</v>
      </c>
      <c r="K21" s="26">
        <f>ROUND(J21*I21,2)</f>
        <v>14.53</v>
      </c>
      <c r="L21" s="28"/>
      <c r="M21" s="1"/>
      <c r="N21" s="2"/>
      <c r="O21" s="2"/>
      <c r="P21" s="2"/>
      <c r="Q21" s="2"/>
      <c r="R21" s="2"/>
      <c r="S21" s="2"/>
      <c r="T21" s="2"/>
      <c r="U21" s="3"/>
      <c r="V21" s="29"/>
      <c r="W21" s="29"/>
    </row>
    <row r="22" spans="1:23" ht="49.5" customHeight="1">
      <c r="A22" s="106"/>
      <c r="B22" s="108"/>
      <c r="C22" s="30" t="s">
        <v>8</v>
      </c>
      <c r="D22" s="31">
        <v>1</v>
      </c>
      <c r="E22" s="32" t="s">
        <v>10</v>
      </c>
      <c r="F22" s="33">
        <v>8</v>
      </c>
      <c r="G22" s="34" t="s">
        <v>11</v>
      </c>
      <c r="H22" s="35">
        <v>1.5</v>
      </c>
      <c r="I22" s="36">
        <f>ROUND(D22*F22*H22,2)</f>
        <v>12</v>
      </c>
      <c r="J22" s="35">
        <v>0.668</v>
      </c>
      <c r="K22" s="35">
        <f>ROUND(J22*I22,2)</f>
        <v>8.02</v>
      </c>
      <c r="L22" s="3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12" ht="27.75" customHeight="1">
      <c r="A23" s="97" t="s">
        <v>13</v>
      </c>
      <c r="B23" s="98"/>
      <c r="C23" s="98"/>
      <c r="D23" s="98"/>
      <c r="E23" s="98"/>
      <c r="F23" s="98"/>
      <c r="G23" s="98"/>
      <c r="H23" s="98"/>
      <c r="I23" s="98"/>
      <c r="J23" s="99"/>
      <c r="K23" s="38">
        <f>SUM(K10:K22)</f>
        <v>1480.8300000000002</v>
      </c>
      <c r="L23" s="39" t="s">
        <v>9</v>
      </c>
    </row>
    <row r="24" spans="1:12" s="15" customFormat="1" ht="27.75" customHeight="1">
      <c r="A24" s="16"/>
      <c r="B24" s="17" t="s">
        <v>85</v>
      </c>
      <c r="C24" s="18"/>
      <c r="D24" s="19"/>
      <c r="E24" s="20"/>
      <c r="F24" s="19"/>
      <c r="G24" s="19"/>
      <c r="H24" s="19"/>
      <c r="I24" s="19"/>
      <c r="J24" s="19"/>
      <c r="K24" s="19"/>
      <c r="L24" s="14"/>
    </row>
    <row r="25" spans="1:23" ht="52.5" customHeight="1">
      <c r="A25" s="105">
        <v>8</v>
      </c>
      <c r="B25" s="107" t="s">
        <v>66</v>
      </c>
      <c r="C25" s="21" t="s">
        <v>7</v>
      </c>
      <c r="D25" s="22">
        <v>16</v>
      </c>
      <c r="E25" s="23" t="s">
        <v>10</v>
      </c>
      <c r="F25" s="24">
        <v>8</v>
      </c>
      <c r="G25" s="25" t="s">
        <v>11</v>
      </c>
      <c r="H25" s="26">
        <v>12.75</v>
      </c>
      <c r="I25" s="27">
        <f>ROUND(D25*F25*H25,2)</f>
        <v>1632</v>
      </c>
      <c r="J25" s="26">
        <v>0.668</v>
      </c>
      <c r="K25" s="26">
        <f>ROUND(J25*I25,2)</f>
        <v>1090.18</v>
      </c>
      <c r="L25" s="37"/>
      <c r="M25" s="1"/>
      <c r="N25" s="2"/>
      <c r="O25" s="2"/>
      <c r="P25" s="2"/>
      <c r="Q25" s="2"/>
      <c r="R25" s="2"/>
      <c r="S25" s="2"/>
      <c r="T25" s="2"/>
      <c r="U25" s="3"/>
      <c r="V25" s="29"/>
      <c r="W25" s="29"/>
    </row>
    <row r="26" spans="1:23" ht="68.25" customHeight="1">
      <c r="A26" s="106"/>
      <c r="B26" s="108"/>
      <c r="C26" s="30" t="s">
        <v>29</v>
      </c>
      <c r="D26" s="31">
        <v>16</v>
      </c>
      <c r="E26" s="32" t="s">
        <v>10</v>
      </c>
      <c r="F26" s="33">
        <v>39</v>
      </c>
      <c r="G26" s="34" t="s">
        <v>30</v>
      </c>
      <c r="H26" s="35">
        <v>3.5</v>
      </c>
      <c r="I26" s="36">
        <f>ROUND(D26*F26*H26,2)</f>
        <v>2184</v>
      </c>
      <c r="J26" s="35">
        <v>0.376</v>
      </c>
      <c r="K26" s="35">
        <f>ROUND(J26*I26,2)</f>
        <v>821.18</v>
      </c>
      <c r="L26" s="37"/>
      <c r="M26" s="37"/>
      <c r="N26" s="2"/>
      <c r="O26" s="2"/>
      <c r="P26" s="2"/>
      <c r="Q26" s="2"/>
      <c r="R26" s="2"/>
      <c r="S26" s="2"/>
      <c r="T26" s="2"/>
      <c r="U26" s="3"/>
      <c r="V26" s="29"/>
      <c r="W26" s="29"/>
    </row>
    <row r="27" spans="1:12" ht="27.75" customHeight="1">
      <c r="A27" s="97" t="s">
        <v>13</v>
      </c>
      <c r="B27" s="98"/>
      <c r="C27" s="98"/>
      <c r="D27" s="98"/>
      <c r="E27" s="98"/>
      <c r="F27" s="98"/>
      <c r="G27" s="98"/>
      <c r="H27" s="98"/>
      <c r="I27" s="98"/>
      <c r="J27" s="99"/>
      <c r="K27" s="38">
        <f>SUM(K25:K26)</f>
        <v>1911.3600000000001</v>
      </c>
      <c r="L27" s="39" t="s">
        <v>9</v>
      </c>
    </row>
  </sheetData>
  <sheetProtection/>
  <mergeCells count="20">
    <mergeCell ref="B15:B16"/>
    <mergeCell ref="B13:B14"/>
    <mergeCell ref="A13:A14"/>
    <mergeCell ref="A23:J23"/>
    <mergeCell ref="A17:A18"/>
    <mergeCell ref="B17:B18"/>
    <mergeCell ref="A19:A20"/>
    <mergeCell ref="B19:B20"/>
    <mergeCell ref="B21:B22"/>
    <mergeCell ref="A21:A22"/>
    <mergeCell ref="A27:J27"/>
    <mergeCell ref="D7:F7"/>
    <mergeCell ref="A1:L1"/>
    <mergeCell ref="A3:L3"/>
    <mergeCell ref="A4:L4"/>
    <mergeCell ref="A11:A12"/>
    <mergeCell ref="B11:B12"/>
    <mergeCell ref="A15:A16"/>
    <mergeCell ref="B25:B26"/>
    <mergeCell ref="A25:A26"/>
  </mergeCells>
  <printOptions/>
  <pageMargins left="0.61" right="0.17" top="0.45" bottom="0.48" header="0.41" footer="0.44"/>
  <pageSetup horizontalDpi="600" verticalDpi="600" orientation="portrait" paperSize="9" scale="75" r:id="rId2"/>
  <headerFooter alignWithMargins="0">
    <oddFooter>&amp;C&amp;A&amp;RGGPS Sandasar  Qasim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view="pageBreakPreview" zoomScale="85" zoomScaleSheetLayoutView="85" zoomScalePageLayoutView="0" workbookViewId="0" topLeftCell="A28">
      <selection activeCell="A28" sqref="A28:J28"/>
    </sheetView>
  </sheetViews>
  <sheetFormatPr defaultColWidth="9.140625" defaultRowHeight="12.75"/>
  <cols>
    <col min="1" max="1" width="5.28125" style="74" bestFit="1" customWidth="1"/>
    <col min="2" max="2" width="16.28125" style="4" customWidth="1"/>
    <col min="3" max="3" width="14.00390625" style="4" customWidth="1"/>
    <col min="4" max="4" width="4.421875" style="4" customWidth="1"/>
    <col min="5" max="5" width="2.28125" style="4" customWidth="1"/>
    <col min="6" max="6" width="4.421875" style="4" customWidth="1"/>
    <col min="7" max="7" width="7.7109375" style="4" bestFit="1" customWidth="1"/>
    <col min="8" max="8" width="10.7109375" style="4" customWidth="1"/>
    <col min="9" max="9" width="11.421875" style="4" customWidth="1"/>
    <col min="10" max="10" width="9.57421875" style="4" customWidth="1"/>
    <col min="11" max="11" width="11.140625" style="4" customWidth="1"/>
    <col min="12" max="12" width="43.00390625" style="4" customWidth="1"/>
    <col min="13" max="14" width="9.140625" style="4" customWidth="1"/>
    <col min="15" max="16" width="2.57421875" style="4" customWidth="1"/>
    <col min="17" max="17" width="5.57421875" style="4" customWidth="1"/>
    <col min="18" max="16384" width="9.140625" style="4" customWidth="1"/>
  </cols>
  <sheetData>
    <row r="1" spans="1:12" ht="18">
      <c r="A1" s="102" t="s">
        <v>42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">
      <c r="A4" s="104" t="s">
        <v>14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5">
      <c r="A5" s="103" t="s">
        <v>63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ht="18" customHeight="1">
      <c r="L6" s="45" t="s">
        <v>33</v>
      </c>
    </row>
    <row r="7" spans="1:12" s="8" customFormat="1" ht="63.75">
      <c r="A7" s="6" t="s">
        <v>0</v>
      </c>
      <c r="B7" s="7" t="s">
        <v>87</v>
      </c>
      <c r="C7" s="7" t="s">
        <v>86</v>
      </c>
      <c r="D7" s="100" t="s">
        <v>12</v>
      </c>
      <c r="E7" s="101"/>
      <c r="F7" s="101"/>
      <c r="G7" s="7" t="s">
        <v>31</v>
      </c>
      <c r="H7" s="7" t="s">
        <v>2</v>
      </c>
      <c r="I7" s="7" t="s">
        <v>6</v>
      </c>
      <c r="J7" s="7" t="s">
        <v>5</v>
      </c>
      <c r="K7" s="7" t="s">
        <v>3</v>
      </c>
      <c r="L7" s="7" t="s">
        <v>4</v>
      </c>
    </row>
    <row r="8" spans="1:12" s="15" customFormat="1" ht="15.75" customHeight="1">
      <c r="A8" s="9" t="s">
        <v>18</v>
      </c>
      <c r="B8" s="9" t="s">
        <v>19</v>
      </c>
      <c r="C8" s="10" t="s">
        <v>20</v>
      </c>
      <c r="D8" s="11" t="s">
        <v>21</v>
      </c>
      <c r="E8" s="12"/>
      <c r="F8" s="13" t="s">
        <v>22</v>
      </c>
      <c r="G8" s="9" t="s">
        <v>23</v>
      </c>
      <c r="H8" s="9" t="s">
        <v>24</v>
      </c>
      <c r="I8" s="9" t="s">
        <v>25</v>
      </c>
      <c r="J8" s="9" t="s">
        <v>26</v>
      </c>
      <c r="K8" s="9" t="s">
        <v>27</v>
      </c>
      <c r="L8" s="14" t="s">
        <v>28</v>
      </c>
    </row>
    <row r="9" spans="1:12" s="15" customFormat="1" ht="27.75" customHeight="1">
      <c r="A9" s="16"/>
      <c r="B9" s="17" t="s">
        <v>34</v>
      </c>
      <c r="C9" s="18"/>
      <c r="D9" s="19"/>
      <c r="E9" s="20"/>
      <c r="F9" s="19"/>
      <c r="G9" s="19"/>
      <c r="H9" s="19"/>
      <c r="I9" s="19"/>
      <c r="J9" s="19"/>
      <c r="K9" s="19"/>
      <c r="L9" s="14"/>
    </row>
    <row r="10" spans="1:23" ht="42.75" customHeight="1">
      <c r="A10" s="109">
        <v>1</v>
      </c>
      <c r="B10" s="107" t="s">
        <v>94</v>
      </c>
      <c r="C10" s="21" t="s">
        <v>47</v>
      </c>
      <c r="D10" s="22">
        <v>2</v>
      </c>
      <c r="E10" s="23" t="s">
        <v>10</v>
      </c>
      <c r="F10" s="24">
        <v>8</v>
      </c>
      <c r="G10" s="25" t="s">
        <v>11</v>
      </c>
      <c r="H10" s="26">
        <v>65.5</v>
      </c>
      <c r="I10" s="27">
        <f aca="true" t="shared" si="0" ref="I10:I15">ROUND(D10*F10*H10,2)</f>
        <v>1048</v>
      </c>
      <c r="J10" s="26">
        <v>0.668</v>
      </c>
      <c r="K10" s="26">
        <f aca="true" t="shared" si="1" ref="K10:K19">ROUND(J10*I10,2)</f>
        <v>700.06</v>
      </c>
      <c r="L10" s="28"/>
      <c r="M10" s="1"/>
      <c r="N10" s="2"/>
      <c r="O10" s="2"/>
      <c r="P10" s="2"/>
      <c r="Q10" s="2"/>
      <c r="R10" s="2"/>
      <c r="S10" s="2"/>
      <c r="T10" s="2"/>
      <c r="U10" s="3"/>
      <c r="V10" s="29"/>
      <c r="W10" s="29"/>
    </row>
    <row r="11" spans="1:23" ht="67.5" customHeight="1">
      <c r="A11" s="110"/>
      <c r="B11" s="108"/>
      <c r="C11" s="30" t="s">
        <v>16</v>
      </c>
      <c r="D11" s="31">
        <v>2</v>
      </c>
      <c r="E11" s="32" t="s">
        <v>10</v>
      </c>
      <c r="F11" s="33">
        <v>158</v>
      </c>
      <c r="G11" s="34" t="s">
        <v>30</v>
      </c>
      <c r="H11" s="35">
        <v>3.5</v>
      </c>
      <c r="I11" s="36">
        <f t="shared" si="0"/>
        <v>1106</v>
      </c>
      <c r="J11" s="35">
        <v>0.376</v>
      </c>
      <c r="K11" s="81">
        <f t="shared" si="1"/>
        <v>415.86</v>
      </c>
      <c r="L11" s="37"/>
      <c r="M11" s="1"/>
      <c r="N11" s="2"/>
      <c r="O11" s="2"/>
      <c r="P11" s="2"/>
      <c r="Q11" s="2"/>
      <c r="R11" s="2"/>
      <c r="S11" s="2"/>
      <c r="T11" s="2"/>
      <c r="U11" s="3"/>
      <c r="V11" s="29"/>
      <c r="W11" s="29"/>
    </row>
    <row r="12" spans="1:23" ht="42.75" customHeight="1">
      <c r="A12" s="109">
        <f>1+A10</f>
        <v>2</v>
      </c>
      <c r="B12" s="107" t="s">
        <v>89</v>
      </c>
      <c r="C12" s="21" t="s">
        <v>7</v>
      </c>
      <c r="D12" s="22">
        <v>1</v>
      </c>
      <c r="E12" s="23" t="s">
        <v>10</v>
      </c>
      <c r="F12" s="24">
        <v>6</v>
      </c>
      <c r="G12" s="25" t="s">
        <v>11</v>
      </c>
      <c r="H12" s="26">
        <v>46</v>
      </c>
      <c r="I12" s="27">
        <f t="shared" si="0"/>
        <v>276</v>
      </c>
      <c r="J12" s="26">
        <v>0.668</v>
      </c>
      <c r="K12" s="26">
        <f t="shared" si="1"/>
        <v>184.37</v>
      </c>
      <c r="L12" s="28"/>
      <c r="M12" s="1"/>
      <c r="N12" s="2"/>
      <c r="O12" s="2"/>
      <c r="P12" s="2"/>
      <c r="Q12" s="2"/>
      <c r="R12" s="2"/>
      <c r="S12" s="2"/>
      <c r="T12" s="2"/>
      <c r="U12" s="3"/>
      <c r="V12" s="29"/>
      <c r="W12" s="29"/>
    </row>
    <row r="13" spans="1:23" ht="62.25" customHeight="1">
      <c r="A13" s="110"/>
      <c r="B13" s="108"/>
      <c r="C13" s="30" t="s">
        <v>35</v>
      </c>
      <c r="D13" s="31">
        <v>1</v>
      </c>
      <c r="E13" s="32" t="s">
        <v>10</v>
      </c>
      <c r="F13" s="33">
        <v>93</v>
      </c>
      <c r="G13" s="34" t="s">
        <v>30</v>
      </c>
      <c r="H13" s="35">
        <v>3</v>
      </c>
      <c r="I13" s="36">
        <f t="shared" si="0"/>
        <v>279</v>
      </c>
      <c r="J13" s="35">
        <v>0.376</v>
      </c>
      <c r="K13" s="81">
        <f t="shared" si="1"/>
        <v>104.9</v>
      </c>
      <c r="L13" s="37"/>
      <c r="M13" s="1"/>
      <c r="N13" s="2"/>
      <c r="O13" s="2"/>
      <c r="P13" s="2"/>
      <c r="Q13" s="2"/>
      <c r="R13" s="2"/>
      <c r="S13" s="2"/>
      <c r="T13" s="2"/>
      <c r="U13" s="3"/>
      <c r="V13" s="29"/>
      <c r="W13" s="29"/>
    </row>
    <row r="14" spans="1:23" ht="42.75" customHeight="1">
      <c r="A14" s="109">
        <f>1+A12</f>
        <v>3</v>
      </c>
      <c r="B14" s="107" t="s">
        <v>95</v>
      </c>
      <c r="C14" s="21" t="s">
        <v>7</v>
      </c>
      <c r="D14" s="22">
        <v>2</v>
      </c>
      <c r="E14" s="23" t="s">
        <v>10</v>
      </c>
      <c r="F14" s="24">
        <v>8</v>
      </c>
      <c r="G14" s="25" t="s">
        <v>11</v>
      </c>
      <c r="H14" s="26">
        <v>27.5</v>
      </c>
      <c r="I14" s="27">
        <f t="shared" si="0"/>
        <v>440</v>
      </c>
      <c r="J14" s="26">
        <v>0.668</v>
      </c>
      <c r="K14" s="26">
        <f t="shared" si="1"/>
        <v>293.92</v>
      </c>
      <c r="L14" s="28"/>
      <c r="M14" s="1"/>
      <c r="N14" s="2"/>
      <c r="O14" s="2"/>
      <c r="P14" s="2"/>
      <c r="Q14" s="2"/>
      <c r="R14" s="2"/>
      <c r="S14" s="2"/>
      <c r="T14" s="2"/>
      <c r="U14" s="3"/>
      <c r="V14" s="29"/>
      <c r="W14" s="29"/>
    </row>
    <row r="15" spans="1:23" ht="60" customHeight="1">
      <c r="A15" s="110"/>
      <c r="B15" s="108"/>
      <c r="C15" s="30" t="s">
        <v>16</v>
      </c>
      <c r="D15" s="31">
        <v>2</v>
      </c>
      <c r="E15" s="32" t="s">
        <v>10</v>
      </c>
      <c r="F15" s="33">
        <v>59</v>
      </c>
      <c r="G15" s="34" t="s">
        <v>30</v>
      </c>
      <c r="H15" s="35">
        <v>3.5</v>
      </c>
      <c r="I15" s="36">
        <f t="shared" si="0"/>
        <v>413</v>
      </c>
      <c r="J15" s="35">
        <v>0.376</v>
      </c>
      <c r="K15" s="81">
        <f t="shared" si="1"/>
        <v>155.29</v>
      </c>
      <c r="L15" s="3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42.75" customHeight="1">
      <c r="A16" s="109">
        <f>1+A14</f>
        <v>4</v>
      </c>
      <c r="B16" s="107" t="s">
        <v>96</v>
      </c>
      <c r="C16" s="21" t="s">
        <v>7</v>
      </c>
      <c r="D16" s="22">
        <v>1</v>
      </c>
      <c r="E16" s="23" t="s">
        <v>10</v>
      </c>
      <c r="F16" s="24">
        <v>6</v>
      </c>
      <c r="G16" s="25" t="s">
        <v>11</v>
      </c>
      <c r="H16" s="26">
        <v>27.5</v>
      </c>
      <c r="I16" s="27">
        <f aca="true" t="shared" si="2" ref="I16:I23">ROUND(D16*F16*H16,2)</f>
        <v>165</v>
      </c>
      <c r="J16" s="26">
        <v>0.668</v>
      </c>
      <c r="K16" s="26">
        <f t="shared" si="1"/>
        <v>110.22</v>
      </c>
      <c r="L16" s="28"/>
      <c r="M16" s="1"/>
      <c r="N16" s="2"/>
      <c r="O16" s="2"/>
      <c r="P16" s="2"/>
      <c r="Q16" s="2"/>
      <c r="R16" s="2"/>
      <c r="S16" s="2"/>
      <c r="T16" s="2"/>
      <c r="U16" s="3"/>
      <c r="V16" s="29"/>
      <c r="W16" s="29"/>
    </row>
    <row r="17" spans="1:23" ht="58.5" customHeight="1">
      <c r="A17" s="110"/>
      <c r="B17" s="108"/>
      <c r="C17" s="30" t="s">
        <v>16</v>
      </c>
      <c r="D17" s="31">
        <v>1</v>
      </c>
      <c r="E17" s="32" t="s">
        <v>10</v>
      </c>
      <c r="F17" s="33">
        <v>59</v>
      </c>
      <c r="G17" s="34" t="s">
        <v>30</v>
      </c>
      <c r="H17" s="35">
        <v>3</v>
      </c>
      <c r="I17" s="36">
        <f t="shared" si="2"/>
        <v>177</v>
      </c>
      <c r="J17" s="35">
        <v>0.376</v>
      </c>
      <c r="K17" s="81">
        <f t="shared" si="1"/>
        <v>66.55</v>
      </c>
      <c r="L17" s="3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42.75" customHeight="1">
      <c r="A18" s="109">
        <v>5</v>
      </c>
      <c r="B18" s="111" t="s">
        <v>91</v>
      </c>
      <c r="C18" s="21" t="s">
        <v>47</v>
      </c>
      <c r="D18" s="22">
        <v>1</v>
      </c>
      <c r="E18" s="23" t="s">
        <v>10</v>
      </c>
      <c r="F18" s="24">
        <v>6</v>
      </c>
      <c r="G18" s="25" t="s">
        <v>11</v>
      </c>
      <c r="H18" s="26">
        <v>17.5</v>
      </c>
      <c r="I18" s="27">
        <f t="shared" si="2"/>
        <v>105</v>
      </c>
      <c r="J18" s="26">
        <v>0.668</v>
      </c>
      <c r="K18" s="26">
        <f t="shared" si="1"/>
        <v>70.14</v>
      </c>
      <c r="L18" s="28"/>
      <c r="M18" s="1"/>
      <c r="N18" s="2"/>
      <c r="O18" s="2"/>
      <c r="P18" s="2"/>
      <c r="Q18" s="2"/>
      <c r="R18" s="2"/>
      <c r="S18" s="2"/>
      <c r="T18" s="2"/>
      <c r="U18" s="3"/>
      <c r="V18" s="29"/>
      <c r="W18" s="29"/>
    </row>
    <row r="19" spans="1:23" ht="60" customHeight="1">
      <c r="A19" s="110"/>
      <c r="B19" s="112"/>
      <c r="C19" s="30" t="s">
        <v>16</v>
      </c>
      <c r="D19" s="31">
        <v>1</v>
      </c>
      <c r="E19" s="32" t="s">
        <v>10</v>
      </c>
      <c r="F19" s="33">
        <v>40</v>
      </c>
      <c r="G19" s="34" t="s">
        <v>30</v>
      </c>
      <c r="H19" s="35">
        <v>3</v>
      </c>
      <c r="I19" s="36">
        <f t="shared" si="2"/>
        <v>120</v>
      </c>
      <c r="J19" s="35">
        <v>0.376</v>
      </c>
      <c r="K19" s="81">
        <f t="shared" si="1"/>
        <v>45.12</v>
      </c>
      <c r="L19" s="37"/>
      <c r="M19" s="1"/>
      <c r="N19" s="2"/>
      <c r="O19" s="2"/>
      <c r="P19" s="2"/>
      <c r="Q19" s="2"/>
      <c r="R19" s="2"/>
      <c r="S19" s="2"/>
      <c r="T19" s="2"/>
      <c r="U19" s="3"/>
      <c r="V19" s="29"/>
      <c r="W19" s="29"/>
    </row>
    <row r="20" spans="1:23" ht="42.75" customHeight="1">
      <c r="A20" s="109">
        <f>1+A18</f>
        <v>6</v>
      </c>
      <c r="B20" s="107" t="s">
        <v>92</v>
      </c>
      <c r="C20" s="21" t="s">
        <v>7</v>
      </c>
      <c r="D20" s="22">
        <v>1</v>
      </c>
      <c r="E20" s="23" t="s">
        <v>10</v>
      </c>
      <c r="F20" s="24">
        <v>6</v>
      </c>
      <c r="G20" s="25" t="s">
        <v>11</v>
      </c>
      <c r="H20" s="26">
        <v>17.5</v>
      </c>
      <c r="I20" s="27">
        <f t="shared" si="2"/>
        <v>105</v>
      </c>
      <c r="J20" s="26">
        <v>0.668</v>
      </c>
      <c r="K20" s="26">
        <f>ROUND(J20*I20,2)</f>
        <v>70.14</v>
      </c>
      <c r="L20" s="28"/>
      <c r="M20" s="1"/>
      <c r="N20" s="2"/>
      <c r="O20" s="2"/>
      <c r="P20" s="2"/>
      <c r="Q20" s="2"/>
      <c r="R20" s="2"/>
      <c r="S20" s="2"/>
      <c r="T20" s="2"/>
      <c r="U20" s="3"/>
      <c r="V20" s="29"/>
      <c r="W20" s="29"/>
    </row>
    <row r="21" spans="1:23" ht="63.75" customHeight="1">
      <c r="A21" s="110"/>
      <c r="B21" s="108"/>
      <c r="C21" s="30" t="s">
        <v>16</v>
      </c>
      <c r="D21" s="31">
        <v>1</v>
      </c>
      <c r="E21" s="32" t="s">
        <v>10</v>
      </c>
      <c r="F21" s="33">
        <v>40</v>
      </c>
      <c r="G21" s="34" t="s">
        <v>30</v>
      </c>
      <c r="H21" s="35">
        <v>3</v>
      </c>
      <c r="I21" s="36">
        <f t="shared" si="2"/>
        <v>120</v>
      </c>
      <c r="J21" s="35">
        <v>0.376</v>
      </c>
      <c r="K21" s="81">
        <f>ROUND(J21*I21,2)</f>
        <v>45.12</v>
      </c>
      <c r="L21" s="3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ht="52.5" customHeight="1">
      <c r="A22" s="109">
        <v>7</v>
      </c>
      <c r="B22" s="111" t="s">
        <v>97</v>
      </c>
      <c r="C22" s="21" t="s">
        <v>47</v>
      </c>
      <c r="D22" s="22">
        <v>1</v>
      </c>
      <c r="E22" s="23" t="s">
        <v>10</v>
      </c>
      <c r="F22" s="24">
        <v>6</v>
      </c>
      <c r="G22" s="25" t="s">
        <v>11</v>
      </c>
      <c r="H22" s="26">
        <v>7.25</v>
      </c>
      <c r="I22" s="27">
        <f t="shared" si="2"/>
        <v>43.5</v>
      </c>
      <c r="J22" s="26">
        <v>0.668</v>
      </c>
      <c r="K22" s="26">
        <f>ROUND(J22*I22,2)</f>
        <v>29.06</v>
      </c>
      <c r="L22" s="28"/>
      <c r="M22" s="1"/>
      <c r="N22" s="2"/>
      <c r="O22" s="2"/>
      <c r="P22" s="2"/>
      <c r="Q22" s="2"/>
      <c r="R22" s="2"/>
      <c r="S22" s="2"/>
      <c r="T22" s="2"/>
      <c r="U22" s="3"/>
      <c r="V22" s="29"/>
      <c r="W22" s="29"/>
    </row>
    <row r="23" spans="1:23" ht="68.25" customHeight="1">
      <c r="A23" s="110"/>
      <c r="B23" s="112"/>
      <c r="C23" s="30" t="s">
        <v>16</v>
      </c>
      <c r="D23" s="31">
        <v>1</v>
      </c>
      <c r="E23" s="32" t="s">
        <v>10</v>
      </c>
      <c r="F23" s="80">
        <v>16</v>
      </c>
      <c r="G23" s="34" t="s">
        <v>30</v>
      </c>
      <c r="H23" s="35">
        <v>3</v>
      </c>
      <c r="I23" s="36">
        <f t="shared" si="2"/>
        <v>48</v>
      </c>
      <c r="J23" s="35">
        <v>0.376</v>
      </c>
      <c r="K23" s="81">
        <f>ROUND(J23*I23,2)</f>
        <v>18.05</v>
      </c>
      <c r="L23" s="37"/>
      <c r="M23" s="1"/>
      <c r="N23" s="2"/>
      <c r="O23" s="2"/>
      <c r="P23" s="2"/>
      <c r="Q23" s="2"/>
      <c r="R23" s="2"/>
      <c r="S23" s="2"/>
      <c r="T23" s="2"/>
      <c r="U23" s="3"/>
      <c r="V23" s="29"/>
      <c r="W23" s="29"/>
    </row>
    <row r="24" spans="1:12" ht="27.75" customHeight="1">
      <c r="A24" s="97" t="s">
        <v>13</v>
      </c>
      <c r="B24" s="98"/>
      <c r="C24" s="98"/>
      <c r="D24" s="98"/>
      <c r="E24" s="98"/>
      <c r="F24" s="98"/>
      <c r="G24" s="98"/>
      <c r="H24" s="98"/>
      <c r="I24" s="98"/>
      <c r="J24" s="99"/>
      <c r="K24" s="38">
        <f>SUM(K10:K23)</f>
        <v>2308.7999999999997</v>
      </c>
      <c r="L24" s="39" t="s">
        <v>9</v>
      </c>
    </row>
    <row r="25" spans="1:12" s="15" customFormat="1" ht="27.75" customHeight="1">
      <c r="A25" s="16"/>
      <c r="B25" s="17" t="s">
        <v>49</v>
      </c>
      <c r="C25" s="18"/>
      <c r="D25" s="19"/>
      <c r="E25" s="20"/>
      <c r="F25" s="19"/>
      <c r="G25" s="19"/>
      <c r="H25" s="19"/>
      <c r="I25" s="19"/>
      <c r="J25" s="19"/>
      <c r="K25" s="19"/>
      <c r="L25" s="14"/>
    </row>
    <row r="26" spans="1:23" ht="42.75" customHeight="1">
      <c r="A26" s="109">
        <v>8</v>
      </c>
      <c r="B26" s="107" t="s">
        <v>50</v>
      </c>
      <c r="C26" s="21" t="s">
        <v>36</v>
      </c>
      <c r="D26" s="22">
        <v>16</v>
      </c>
      <c r="E26" s="23" t="s">
        <v>10</v>
      </c>
      <c r="F26" s="24">
        <v>8</v>
      </c>
      <c r="G26" s="25" t="s">
        <v>11</v>
      </c>
      <c r="H26" s="26">
        <v>7.5</v>
      </c>
      <c r="I26" s="27">
        <f>ROUND(D26*F26*H26,2)</f>
        <v>960</v>
      </c>
      <c r="J26" s="26">
        <v>0.668</v>
      </c>
      <c r="K26" s="26">
        <f>ROUND(J26*I26,2)</f>
        <v>641.28</v>
      </c>
      <c r="L26" s="28"/>
      <c r="M26" s="1"/>
      <c r="N26" s="2"/>
      <c r="O26" s="2"/>
      <c r="P26" s="2"/>
      <c r="Q26" s="2"/>
      <c r="R26" s="2"/>
      <c r="S26" s="2"/>
      <c r="T26" s="2"/>
      <c r="U26" s="3"/>
      <c r="V26" s="29"/>
      <c r="W26" s="29"/>
    </row>
    <row r="27" spans="1:23" ht="68.25" customHeight="1">
      <c r="A27" s="110"/>
      <c r="B27" s="108"/>
      <c r="C27" s="30" t="s">
        <v>29</v>
      </c>
      <c r="D27" s="31">
        <v>16</v>
      </c>
      <c r="E27" s="32" t="s">
        <v>10</v>
      </c>
      <c r="F27" s="33">
        <v>28</v>
      </c>
      <c r="G27" s="34" t="s">
        <v>30</v>
      </c>
      <c r="H27" s="35">
        <v>3.5</v>
      </c>
      <c r="I27" s="36">
        <f>ROUND(D27*F27*H27,2)</f>
        <v>1568</v>
      </c>
      <c r="J27" s="35">
        <v>0.376</v>
      </c>
      <c r="K27" s="81">
        <f>ROUND(J27*I27,2)</f>
        <v>589.57</v>
      </c>
      <c r="L27" s="37"/>
      <c r="M27" s="1"/>
      <c r="N27" s="2"/>
      <c r="O27" s="2"/>
      <c r="P27" s="2"/>
      <c r="Q27" s="2"/>
      <c r="R27" s="2"/>
      <c r="S27" s="2"/>
      <c r="T27" s="2"/>
      <c r="U27" s="3"/>
      <c r="V27" s="29"/>
      <c r="W27" s="29"/>
    </row>
    <row r="28" spans="1:12" ht="26.25" customHeight="1">
      <c r="A28" s="97" t="s">
        <v>13</v>
      </c>
      <c r="B28" s="98"/>
      <c r="C28" s="98"/>
      <c r="D28" s="98"/>
      <c r="E28" s="98"/>
      <c r="F28" s="98"/>
      <c r="G28" s="98"/>
      <c r="H28" s="98"/>
      <c r="I28" s="98"/>
      <c r="J28" s="99"/>
      <c r="K28" s="38">
        <f>SUM(K26:K27)</f>
        <v>1230.85</v>
      </c>
      <c r="L28" s="39" t="s">
        <v>9</v>
      </c>
    </row>
    <row r="29" spans="1:12" s="15" customFormat="1" ht="27.75" customHeight="1">
      <c r="A29" s="75"/>
      <c r="B29" s="17" t="s">
        <v>37</v>
      </c>
      <c r="C29" s="18"/>
      <c r="D29" s="19"/>
      <c r="E29" s="20"/>
      <c r="F29" s="19"/>
      <c r="G29" s="19"/>
      <c r="H29" s="19"/>
      <c r="I29" s="19"/>
      <c r="J29" s="19"/>
      <c r="K29" s="19"/>
      <c r="L29" s="14"/>
    </row>
    <row r="30" spans="1:23" ht="42.75" customHeight="1">
      <c r="A30" s="77">
        <v>9</v>
      </c>
      <c r="B30" s="107" t="s">
        <v>38</v>
      </c>
      <c r="C30" s="21" t="s">
        <v>36</v>
      </c>
      <c r="D30" s="22">
        <v>17</v>
      </c>
      <c r="E30" s="23" t="s">
        <v>10</v>
      </c>
      <c r="F30" s="24">
        <v>4</v>
      </c>
      <c r="G30" s="25" t="s">
        <v>11</v>
      </c>
      <c r="H30" s="26">
        <v>14.5</v>
      </c>
      <c r="I30" s="27">
        <f aca="true" t="shared" si="3" ref="I30:I39">ROUND(D30*F30*H30,2)</f>
        <v>986</v>
      </c>
      <c r="J30" s="26">
        <v>0.668</v>
      </c>
      <c r="K30" s="26">
        <f aca="true" t="shared" si="4" ref="K30:K39">ROUND(J30*I30,2)</f>
        <v>658.65</v>
      </c>
      <c r="L30" s="28"/>
      <c r="M30" s="1"/>
      <c r="N30" s="2"/>
      <c r="O30" s="2"/>
      <c r="P30" s="2"/>
      <c r="Q30" s="2"/>
      <c r="R30" s="2"/>
      <c r="S30" s="2"/>
      <c r="T30" s="2"/>
      <c r="U30" s="3"/>
      <c r="V30" s="29"/>
      <c r="W30" s="29"/>
    </row>
    <row r="31" spans="1:23" ht="63" customHeight="1">
      <c r="A31" s="77"/>
      <c r="B31" s="108"/>
      <c r="C31" s="30" t="s">
        <v>39</v>
      </c>
      <c r="D31" s="31">
        <v>17</v>
      </c>
      <c r="E31" s="32" t="s">
        <v>10</v>
      </c>
      <c r="F31" s="33">
        <v>21</v>
      </c>
      <c r="G31" s="34" t="s">
        <v>30</v>
      </c>
      <c r="H31" s="35">
        <v>2.5</v>
      </c>
      <c r="I31" s="36">
        <f t="shared" si="3"/>
        <v>892.5</v>
      </c>
      <c r="J31" s="35">
        <v>0.376</v>
      </c>
      <c r="K31" s="81">
        <f t="shared" si="4"/>
        <v>335.58</v>
      </c>
      <c r="L31" s="37"/>
      <c r="M31" s="1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ht="42.75" customHeight="1">
      <c r="A32" s="113">
        <v>10</v>
      </c>
      <c r="B32" s="107" t="s">
        <v>98</v>
      </c>
      <c r="C32" s="21" t="s">
        <v>36</v>
      </c>
      <c r="D32" s="22">
        <v>5</v>
      </c>
      <c r="E32" s="23" t="s">
        <v>15</v>
      </c>
      <c r="F32" s="24">
        <v>6</v>
      </c>
      <c r="G32" s="25" t="s">
        <v>30</v>
      </c>
      <c r="H32" s="26">
        <v>14.5</v>
      </c>
      <c r="I32" s="27">
        <f t="shared" si="3"/>
        <v>435</v>
      </c>
      <c r="J32" s="26">
        <v>0.376</v>
      </c>
      <c r="K32" s="26">
        <f t="shared" si="4"/>
        <v>163.56</v>
      </c>
      <c r="L32" s="28"/>
      <c r="M32" s="1"/>
      <c r="N32" s="2"/>
      <c r="O32" s="2"/>
      <c r="P32" s="2"/>
      <c r="Q32" s="2"/>
      <c r="R32" s="2"/>
      <c r="S32" s="2"/>
      <c r="T32" s="2"/>
      <c r="U32" s="3"/>
      <c r="V32" s="29"/>
      <c r="W32" s="29"/>
    </row>
    <row r="33" spans="1:23" ht="42.75" customHeight="1">
      <c r="A33" s="113"/>
      <c r="B33" s="108"/>
      <c r="C33" s="30" t="s">
        <v>8</v>
      </c>
      <c r="D33" s="31">
        <v>5</v>
      </c>
      <c r="E33" s="32" t="s">
        <v>10</v>
      </c>
      <c r="F33" s="33">
        <v>14</v>
      </c>
      <c r="G33" s="34" t="s">
        <v>30</v>
      </c>
      <c r="H33" s="35">
        <v>6.17</v>
      </c>
      <c r="I33" s="36">
        <f t="shared" si="3"/>
        <v>431.9</v>
      </c>
      <c r="J33" s="35">
        <v>0.376</v>
      </c>
      <c r="K33" s="81">
        <f t="shared" si="4"/>
        <v>162.39</v>
      </c>
      <c r="L33" s="7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ht="42.75" customHeight="1">
      <c r="A34" s="78">
        <v>11</v>
      </c>
      <c r="B34" s="107" t="s">
        <v>99</v>
      </c>
      <c r="C34" s="21" t="s">
        <v>36</v>
      </c>
      <c r="D34" s="22">
        <v>2</v>
      </c>
      <c r="E34" s="23" t="s">
        <v>10</v>
      </c>
      <c r="F34" s="24">
        <v>12</v>
      </c>
      <c r="G34" s="25" t="s">
        <v>30</v>
      </c>
      <c r="H34" s="26">
        <v>14.5</v>
      </c>
      <c r="I34" s="27">
        <f t="shared" si="3"/>
        <v>348</v>
      </c>
      <c r="J34" s="26">
        <v>0.376</v>
      </c>
      <c r="K34" s="26">
        <f t="shared" si="4"/>
        <v>130.85</v>
      </c>
      <c r="L34" s="28"/>
      <c r="M34" s="1"/>
      <c r="N34" s="2"/>
      <c r="O34" s="2"/>
      <c r="P34" s="2"/>
      <c r="Q34" s="2"/>
      <c r="R34" s="2"/>
      <c r="S34" s="2"/>
      <c r="T34" s="2"/>
      <c r="U34" s="3"/>
      <c r="V34" s="29"/>
      <c r="W34" s="29"/>
    </row>
    <row r="35" spans="1:23" ht="39" customHeight="1">
      <c r="A35" s="78"/>
      <c r="B35" s="108"/>
      <c r="C35" s="30" t="s">
        <v>40</v>
      </c>
      <c r="D35" s="31">
        <v>2</v>
      </c>
      <c r="E35" s="32" t="s">
        <v>10</v>
      </c>
      <c r="F35" s="33">
        <v>14</v>
      </c>
      <c r="G35" s="34" t="s">
        <v>30</v>
      </c>
      <c r="H35" s="35">
        <v>10.5</v>
      </c>
      <c r="I35" s="36">
        <f t="shared" si="3"/>
        <v>294</v>
      </c>
      <c r="J35" s="35">
        <v>0.376</v>
      </c>
      <c r="K35" s="81">
        <f t="shared" si="4"/>
        <v>110.54</v>
      </c>
      <c r="L35" s="7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 ht="42.75" customHeight="1">
      <c r="A36" s="77">
        <v>12</v>
      </c>
      <c r="B36" s="107" t="s">
        <v>100</v>
      </c>
      <c r="C36" s="21" t="s">
        <v>36</v>
      </c>
      <c r="D36" s="22">
        <v>2</v>
      </c>
      <c r="E36" s="23" t="s">
        <v>15</v>
      </c>
      <c r="F36" s="24">
        <v>8</v>
      </c>
      <c r="G36" s="25" t="s">
        <v>30</v>
      </c>
      <c r="H36" s="26">
        <v>14.5</v>
      </c>
      <c r="I36" s="27">
        <f t="shared" si="3"/>
        <v>232</v>
      </c>
      <c r="J36" s="26">
        <v>0.376</v>
      </c>
      <c r="K36" s="26">
        <f t="shared" si="4"/>
        <v>87.23</v>
      </c>
      <c r="L36" s="28"/>
      <c r="M36" s="1"/>
      <c r="N36" s="2"/>
      <c r="O36" s="2"/>
      <c r="P36" s="2"/>
      <c r="Q36" s="2"/>
      <c r="R36" s="2"/>
      <c r="S36" s="2"/>
      <c r="T36" s="2"/>
      <c r="U36" s="3"/>
      <c r="V36" s="29"/>
      <c r="W36" s="29"/>
    </row>
    <row r="37" spans="1:23" ht="42.75" customHeight="1">
      <c r="A37" s="77"/>
      <c r="B37" s="108"/>
      <c r="C37" s="30" t="s">
        <v>8</v>
      </c>
      <c r="D37" s="31">
        <v>2</v>
      </c>
      <c r="E37" s="32" t="s">
        <v>10</v>
      </c>
      <c r="F37" s="33">
        <v>14</v>
      </c>
      <c r="G37" s="34" t="s">
        <v>30</v>
      </c>
      <c r="H37" s="35">
        <v>7</v>
      </c>
      <c r="I37" s="36">
        <f t="shared" si="3"/>
        <v>196</v>
      </c>
      <c r="J37" s="35">
        <v>0.376</v>
      </c>
      <c r="K37" s="81">
        <f t="shared" si="4"/>
        <v>73.7</v>
      </c>
      <c r="L37" s="7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3" ht="42.75" customHeight="1">
      <c r="A38" s="77">
        <v>13</v>
      </c>
      <c r="B38" s="107" t="s">
        <v>101</v>
      </c>
      <c r="C38" s="21" t="s">
        <v>36</v>
      </c>
      <c r="D38" s="22">
        <v>1</v>
      </c>
      <c r="E38" s="23" t="s">
        <v>15</v>
      </c>
      <c r="F38" s="24">
        <v>8</v>
      </c>
      <c r="G38" s="25" t="s">
        <v>30</v>
      </c>
      <c r="H38" s="26">
        <v>14.5</v>
      </c>
      <c r="I38" s="27">
        <f t="shared" si="3"/>
        <v>116</v>
      </c>
      <c r="J38" s="26">
        <v>0.376</v>
      </c>
      <c r="K38" s="26">
        <f t="shared" si="4"/>
        <v>43.62</v>
      </c>
      <c r="L38" s="28"/>
      <c r="M38" s="1"/>
      <c r="N38" s="2"/>
      <c r="O38" s="2"/>
      <c r="P38" s="2"/>
      <c r="Q38" s="2"/>
      <c r="R38" s="2"/>
      <c r="S38" s="2"/>
      <c r="T38" s="2"/>
      <c r="U38" s="3"/>
      <c r="V38" s="29"/>
      <c r="W38" s="29"/>
    </row>
    <row r="39" spans="1:23" ht="42.75" customHeight="1">
      <c r="A39" s="76"/>
      <c r="B39" s="108"/>
      <c r="C39" s="30" t="s">
        <v>8</v>
      </c>
      <c r="D39" s="31">
        <v>1</v>
      </c>
      <c r="E39" s="32" t="s">
        <v>10</v>
      </c>
      <c r="F39" s="33">
        <v>14</v>
      </c>
      <c r="G39" s="34" t="s">
        <v>30</v>
      </c>
      <c r="H39" s="35">
        <v>5.58</v>
      </c>
      <c r="I39" s="36">
        <f t="shared" si="3"/>
        <v>78.12</v>
      </c>
      <c r="J39" s="35">
        <v>0.376</v>
      </c>
      <c r="K39" s="81">
        <f t="shared" si="4"/>
        <v>29.37</v>
      </c>
      <c r="L39" s="7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12" ht="27.75" customHeight="1">
      <c r="A40" s="97" t="s">
        <v>13</v>
      </c>
      <c r="B40" s="98"/>
      <c r="C40" s="98"/>
      <c r="D40" s="98"/>
      <c r="E40" s="98"/>
      <c r="F40" s="98"/>
      <c r="G40" s="98"/>
      <c r="H40" s="98"/>
      <c r="I40" s="98"/>
      <c r="J40" s="99"/>
      <c r="K40" s="38">
        <f>SUM(K30:K39)</f>
        <v>1795.4899999999996</v>
      </c>
      <c r="L40" s="39" t="s">
        <v>9</v>
      </c>
    </row>
  </sheetData>
  <sheetProtection/>
  <mergeCells count="30">
    <mergeCell ref="A28:J28"/>
    <mergeCell ref="B38:B39"/>
    <mergeCell ref="B30:B31"/>
    <mergeCell ref="A32:A33"/>
    <mergeCell ref="A40:J40"/>
    <mergeCell ref="A1:L1"/>
    <mergeCell ref="A3:L3"/>
    <mergeCell ref="A4:L4"/>
    <mergeCell ref="A5:L5"/>
    <mergeCell ref="D7:F7"/>
    <mergeCell ref="A10:A11"/>
    <mergeCell ref="B10:B11"/>
    <mergeCell ref="A12:A13"/>
    <mergeCell ref="B12:B13"/>
    <mergeCell ref="B34:B35"/>
    <mergeCell ref="B36:B37"/>
    <mergeCell ref="A24:J24"/>
    <mergeCell ref="A18:A19"/>
    <mergeCell ref="A16:A17"/>
    <mergeCell ref="B16:B17"/>
    <mergeCell ref="B32:B33"/>
    <mergeCell ref="B18:B19"/>
    <mergeCell ref="A26:A27"/>
    <mergeCell ref="B26:B27"/>
    <mergeCell ref="A20:A21"/>
    <mergeCell ref="B20:B21"/>
    <mergeCell ref="A22:A23"/>
    <mergeCell ref="B22:B23"/>
    <mergeCell ref="A14:A15"/>
    <mergeCell ref="B14:B15"/>
  </mergeCells>
  <printOptions horizontalCentered="1"/>
  <pageMargins left="0.16" right="0.15" top="0.98" bottom="0.3" header="0.28" footer="0.26"/>
  <pageSetup horizontalDpi="600" verticalDpi="600" orientation="portrait" paperSize="9" scale="73" r:id="rId2"/>
  <headerFooter alignWithMargins="0">
    <oddFooter>&amp;C&amp;A&amp;RGGPS Sandasar Qasim</oddFooter>
  </headerFooter>
  <rowBreaks count="1" manualBreakCount="1">
    <brk id="24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zoomScale="75" zoomScaleSheetLayoutView="75" zoomScalePageLayoutView="0" workbookViewId="0" topLeftCell="A1">
      <selection activeCell="N28" sqref="N28"/>
    </sheetView>
  </sheetViews>
  <sheetFormatPr defaultColWidth="9.140625" defaultRowHeight="12.75"/>
  <cols>
    <col min="1" max="1" width="5.28125" style="4" bestFit="1" customWidth="1"/>
    <col min="2" max="2" width="18.00390625" style="4" customWidth="1"/>
    <col min="3" max="3" width="11.7109375" style="4" bestFit="1" customWidth="1"/>
    <col min="4" max="4" width="4.421875" style="4" customWidth="1"/>
    <col min="5" max="5" width="2.28125" style="4" customWidth="1"/>
    <col min="6" max="6" width="4.421875" style="4" customWidth="1"/>
    <col min="7" max="7" width="7.7109375" style="4" bestFit="1" customWidth="1"/>
    <col min="8" max="8" width="10.7109375" style="4" customWidth="1"/>
    <col min="9" max="9" width="11.421875" style="4" customWidth="1"/>
    <col min="10" max="10" width="10.00390625" style="4" customWidth="1"/>
    <col min="11" max="11" width="11.140625" style="4" customWidth="1"/>
    <col min="12" max="12" width="38.140625" style="4" customWidth="1"/>
    <col min="13" max="14" width="9.140625" style="4" customWidth="1"/>
    <col min="15" max="16" width="2.57421875" style="4" customWidth="1"/>
    <col min="17" max="17" width="5.57421875" style="4" customWidth="1"/>
    <col min="18" max="16384" width="9.140625" style="4" customWidth="1"/>
  </cols>
  <sheetData>
    <row r="1" spans="1:12" ht="18">
      <c r="A1" s="102" t="s">
        <v>42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">
      <c r="A4" s="104" t="s">
        <v>14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5">
      <c r="A5" s="103" t="s">
        <v>63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ht="18" customHeight="1">
      <c r="L6" s="45" t="s">
        <v>51</v>
      </c>
    </row>
    <row r="7" spans="1:12" s="8" customFormat="1" ht="42.75" customHeight="1">
      <c r="A7" s="6" t="s">
        <v>0</v>
      </c>
      <c r="B7" s="7" t="s">
        <v>87</v>
      </c>
      <c r="C7" s="7" t="s">
        <v>86</v>
      </c>
      <c r="D7" s="100" t="s">
        <v>12</v>
      </c>
      <c r="E7" s="114"/>
      <c r="F7" s="101"/>
      <c r="G7" s="7" t="s">
        <v>68</v>
      </c>
      <c r="H7" s="7" t="s">
        <v>2</v>
      </c>
      <c r="I7" s="7" t="s">
        <v>6</v>
      </c>
      <c r="J7" s="7" t="s">
        <v>5</v>
      </c>
      <c r="K7" s="7" t="s">
        <v>3</v>
      </c>
      <c r="L7" s="7" t="s">
        <v>4</v>
      </c>
    </row>
    <row r="8" spans="1:12" s="15" customFormat="1" ht="24.75" customHeight="1">
      <c r="A8" s="9" t="s">
        <v>18</v>
      </c>
      <c r="B8" s="9" t="s">
        <v>19</v>
      </c>
      <c r="C8" s="10" t="s">
        <v>20</v>
      </c>
      <c r="D8" s="91" t="s">
        <v>21</v>
      </c>
      <c r="E8" s="20"/>
      <c r="F8" s="14" t="s">
        <v>22</v>
      </c>
      <c r="G8" s="9" t="s">
        <v>23</v>
      </c>
      <c r="H8" s="9" t="s">
        <v>24</v>
      </c>
      <c r="I8" s="9" t="s">
        <v>25</v>
      </c>
      <c r="J8" s="9" t="s">
        <v>26</v>
      </c>
      <c r="K8" s="9" t="s">
        <v>27</v>
      </c>
      <c r="L8" s="14" t="s">
        <v>28</v>
      </c>
    </row>
    <row r="9" spans="1:12" s="15" customFormat="1" ht="27.75" customHeight="1">
      <c r="A9" s="16"/>
      <c r="B9" s="41" t="s">
        <v>41</v>
      </c>
      <c r="C9" s="18"/>
      <c r="D9" s="19"/>
      <c r="E9" s="90"/>
      <c r="F9" s="19"/>
      <c r="G9" s="19"/>
      <c r="H9" s="19"/>
      <c r="I9" s="19"/>
      <c r="J9" s="19"/>
      <c r="K9" s="19"/>
      <c r="L9" s="14"/>
    </row>
    <row r="10" spans="1:23" ht="42.75" customHeight="1">
      <c r="A10" s="109">
        <v>1</v>
      </c>
      <c r="B10" s="107" t="s">
        <v>43</v>
      </c>
      <c r="C10" s="21" t="s">
        <v>7</v>
      </c>
      <c r="D10" s="22">
        <v>2</v>
      </c>
      <c r="E10" s="23" t="s">
        <v>10</v>
      </c>
      <c r="F10" s="24">
        <v>8</v>
      </c>
      <c r="G10" s="25" t="s">
        <v>11</v>
      </c>
      <c r="H10" s="26">
        <v>63.5</v>
      </c>
      <c r="I10" s="27">
        <f aca="true" t="shared" si="0" ref="I10:I15">ROUND(D10*F10*H10,2)</f>
        <v>1016</v>
      </c>
      <c r="J10" s="26">
        <v>0.668</v>
      </c>
      <c r="K10" s="26">
        <f aca="true" t="shared" si="1" ref="K10:K17">ROUND(J10*I10,2)</f>
        <v>678.69</v>
      </c>
      <c r="L10" s="28"/>
      <c r="M10" s="1"/>
      <c r="N10" s="2"/>
      <c r="O10" s="2"/>
      <c r="P10" s="2"/>
      <c r="Q10" s="2"/>
      <c r="R10" s="2"/>
      <c r="S10" s="2"/>
      <c r="T10" s="2"/>
      <c r="U10" s="3"/>
      <c r="V10" s="29"/>
      <c r="W10" s="29"/>
    </row>
    <row r="11" spans="1:23" ht="58.5" customHeight="1">
      <c r="A11" s="110"/>
      <c r="B11" s="108"/>
      <c r="C11" s="30" t="s">
        <v>16</v>
      </c>
      <c r="D11" s="31">
        <v>2</v>
      </c>
      <c r="E11" s="32" t="s">
        <v>15</v>
      </c>
      <c r="F11" s="33">
        <v>158</v>
      </c>
      <c r="G11" s="34" t="s">
        <v>30</v>
      </c>
      <c r="H11" s="35">
        <v>3.5</v>
      </c>
      <c r="I11" s="36">
        <f t="shared" si="0"/>
        <v>1106</v>
      </c>
      <c r="J11" s="35">
        <v>0.376</v>
      </c>
      <c r="K11" s="81">
        <f t="shared" si="1"/>
        <v>415.86</v>
      </c>
      <c r="L11" s="37"/>
      <c r="M11" s="1"/>
      <c r="N11" s="2"/>
      <c r="O11" s="2"/>
      <c r="P11" s="2"/>
      <c r="Q11" s="2"/>
      <c r="R11" s="2"/>
      <c r="S11" s="2"/>
      <c r="T11" s="2"/>
      <c r="U11" s="3"/>
      <c r="V11" s="29"/>
      <c r="W11" s="29"/>
    </row>
    <row r="12" spans="1:23" ht="42.75" customHeight="1">
      <c r="A12" s="109">
        <f>1+A10</f>
        <v>2</v>
      </c>
      <c r="B12" s="107" t="s">
        <v>52</v>
      </c>
      <c r="C12" s="21" t="s">
        <v>7</v>
      </c>
      <c r="D12" s="22">
        <v>1</v>
      </c>
      <c r="E12" s="23" t="s">
        <v>10</v>
      </c>
      <c r="F12" s="24">
        <v>6</v>
      </c>
      <c r="G12" s="25" t="s">
        <v>11</v>
      </c>
      <c r="H12" s="26">
        <v>46</v>
      </c>
      <c r="I12" s="27">
        <f t="shared" si="0"/>
        <v>276</v>
      </c>
      <c r="J12" s="26">
        <v>0.668</v>
      </c>
      <c r="K12" s="26">
        <f t="shared" si="1"/>
        <v>184.37</v>
      </c>
      <c r="L12" s="28"/>
      <c r="M12" s="1"/>
      <c r="N12" s="2"/>
      <c r="O12" s="2"/>
      <c r="P12" s="2"/>
      <c r="Q12" s="2"/>
      <c r="R12" s="2"/>
      <c r="S12" s="2"/>
      <c r="T12" s="2"/>
      <c r="U12" s="3"/>
      <c r="V12" s="29"/>
      <c r="W12" s="29"/>
    </row>
    <row r="13" spans="1:23" ht="63.75" customHeight="1">
      <c r="A13" s="110"/>
      <c r="B13" s="108"/>
      <c r="C13" s="30" t="s">
        <v>16</v>
      </c>
      <c r="D13" s="31">
        <v>1</v>
      </c>
      <c r="E13" s="32" t="s">
        <v>10</v>
      </c>
      <c r="F13" s="33">
        <v>76</v>
      </c>
      <c r="G13" s="34" t="s">
        <v>30</v>
      </c>
      <c r="H13" s="35">
        <v>3</v>
      </c>
      <c r="I13" s="36">
        <f t="shared" si="0"/>
        <v>228</v>
      </c>
      <c r="J13" s="35">
        <v>0.376</v>
      </c>
      <c r="K13" s="81">
        <f t="shared" si="1"/>
        <v>85.73</v>
      </c>
      <c r="L13" s="37"/>
      <c r="M13" s="1"/>
      <c r="N13" s="2"/>
      <c r="O13" s="2"/>
      <c r="P13" s="2"/>
      <c r="Q13" s="2"/>
      <c r="R13" s="2"/>
      <c r="S13" s="2"/>
      <c r="T13" s="2"/>
      <c r="U13" s="3"/>
      <c r="V13" s="29"/>
      <c r="W13" s="29"/>
    </row>
    <row r="14" spans="1:23" ht="52.5" customHeight="1">
      <c r="A14" s="109">
        <f>1+A12</f>
        <v>3</v>
      </c>
      <c r="B14" s="107" t="s">
        <v>48</v>
      </c>
      <c r="C14" s="21" t="s">
        <v>7</v>
      </c>
      <c r="D14" s="22">
        <v>2</v>
      </c>
      <c r="E14" s="23" t="s">
        <v>10</v>
      </c>
      <c r="F14" s="24">
        <v>8</v>
      </c>
      <c r="G14" s="25" t="s">
        <v>11</v>
      </c>
      <c r="H14" s="26">
        <v>37</v>
      </c>
      <c r="I14" s="27">
        <f t="shared" si="0"/>
        <v>592</v>
      </c>
      <c r="J14" s="26">
        <v>0.668</v>
      </c>
      <c r="K14" s="26">
        <f t="shared" si="1"/>
        <v>395.46</v>
      </c>
      <c r="L14" s="28"/>
      <c r="M14" s="1"/>
      <c r="N14" s="2"/>
      <c r="O14" s="2"/>
      <c r="P14" s="2"/>
      <c r="Q14" s="2"/>
      <c r="R14" s="2"/>
      <c r="S14" s="2"/>
      <c r="T14" s="2"/>
      <c r="U14" s="3"/>
      <c r="V14" s="29"/>
      <c r="W14" s="29"/>
    </row>
    <row r="15" spans="1:23" ht="57.75" customHeight="1">
      <c r="A15" s="110"/>
      <c r="B15" s="108"/>
      <c r="C15" s="30" t="s">
        <v>16</v>
      </c>
      <c r="D15" s="31">
        <v>2</v>
      </c>
      <c r="E15" s="32" t="s">
        <v>10</v>
      </c>
      <c r="F15" s="33">
        <v>59</v>
      </c>
      <c r="G15" s="34" t="s">
        <v>30</v>
      </c>
      <c r="H15" s="35">
        <v>3.5</v>
      </c>
      <c r="I15" s="36">
        <f t="shared" si="0"/>
        <v>413</v>
      </c>
      <c r="J15" s="35">
        <v>0.376</v>
      </c>
      <c r="K15" s="81">
        <f t="shared" si="1"/>
        <v>155.29</v>
      </c>
      <c r="L15" s="3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52.5" customHeight="1">
      <c r="A16" s="109">
        <f>1+A14</f>
        <v>4</v>
      </c>
      <c r="B16" s="107" t="s">
        <v>17</v>
      </c>
      <c r="C16" s="21" t="s">
        <v>7</v>
      </c>
      <c r="D16" s="22">
        <v>1</v>
      </c>
      <c r="E16" s="23" t="s">
        <v>10</v>
      </c>
      <c r="F16" s="24">
        <v>6</v>
      </c>
      <c r="G16" s="25" t="s">
        <v>11</v>
      </c>
      <c r="H16" s="26">
        <v>27.5</v>
      </c>
      <c r="I16" s="27">
        <f>ROUND(D16*F16*H16,2)</f>
        <v>165</v>
      </c>
      <c r="J16" s="26">
        <v>0.668</v>
      </c>
      <c r="K16" s="26">
        <f t="shared" si="1"/>
        <v>110.22</v>
      </c>
      <c r="L16" s="28"/>
      <c r="M16" s="1"/>
      <c r="N16" s="2"/>
      <c r="O16" s="2"/>
      <c r="P16" s="2"/>
      <c r="Q16" s="2"/>
      <c r="R16" s="2"/>
      <c r="S16" s="2"/>
      <c r="T16" s="2"/>
      <c r="U16" s="3"/>
      <c r="V16" s="29"/>
      <c r="W16" s="29"/>
    </row>
    <row r="17" spans="1:23" ht="54" customHeight="1">
      <c r="A17" s="110"/>
      <c r="B17" s="108"/>
      <c r="C17" s="30" t="s">
        <v>16</v>
      </c>
      <c r="D17" s="31">
        <v>1</v>
      </c>
      <c r="E17" s="32" t="s">
        <v>10</v>
      </c>
      <c r="F17" s="33">
        <v>57</v>
      </c>
      <c r="G17" s="34" t="s">
        <v>30</v>
      </c>
      <c r="H17" s="35">
        <v>3</v>
      </c>
      <c r="I17" s="36">
        <f>ROUND(D17*F17*H17,2)</f>
        <v>171</v>
      </c>
      <c r="J17" s="35">
        <v>0.376</v>
      </c>
      <c r="K17" s="81">
        <f t="shared" si="1"/>
        <v>64.3</v>
      </c>
      <c r="L17" s="3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42.75" customHeight="1">
      <c r="A18" s="109">
        <v>5</v>
      </c>
      <c r="B18" s="107" t="s">
        <v>44</v>
      </c>
      <c r="C18" s="21" t="s">
        <v>7</v>
      </c>
      <c r="D18" s="22">
        <v>1</v>
      </c>
      <c r="E18" s="23" t="s">
        <v>10</v>
      </c>
      <c r="F18" s="24">
        <v>6</v>
      </c>
      <c r="G18" s="25" t="s">
        <v>11</v>
      </c>
      <c r="H18" s="26">
        <v>17.5</v>
      </c>
      <c r="I18" s="27">
        <f aca="true" t="shared" si="2" ref="I18:I23">ROUND(D18*F18*H18,2)</f>
        <v>105</v>
      </c>
      <c r="J18" s="26">
        <v>0.668</v>
      </c>
      <c r="K18" s="26">
        <f aca="true" t="shared" si="3" ref="K18:K23">ROUND(J18*I18,2)</f>
        <v>70.14</v>
      </c>
      <c r="L18" s="28"/>
      <c r="M18" s="1"/>
      <c r="N18" s="2"/>
      <c r="O18" s="2"/>
      <c r="P18" s="2"/>
      <c r="Q18" s="2"/>
      <c r="R18" s="2"/>
      <c r="S18" s="2"/>
      <c r="T18" s="2"/>
      <c r="U18" s="3"/>
      <c r="V18" s="29"/>
      <c r="W18" s="29"/>
    </row>
    <row r="19" spans="1:23" ht="60" customHeight="1">
      <c r="A19" s="110"/>
      <c r="B19" s="108"/>
      <c r="C19" s="30" t="s">
        <v>16</v>
      </c>
      <c r="D19" s="31">
        <v>1</v>
      </c>
      <c r="E19" s="32" t="s">
        <v>15</v>
      </c>
      <c r="F19" s="33">
        <v>35</v>
      </c>
      <c r="G19" s="34" t="s">
        <v>30</v>
      </c>
      <c r="H19" s="35">
        <v>3</v>
      </c>
      <c r="I19" s="36">
        <f t="shared" si="2"/>
        <v>105</v>
      </c>
      <c r="J19" s="35">
        <v>0.376</v>
      </c>
      <c r="K19" s="81">
        <f t="shared" si="3"/>
        <v>39.48</v>
      </c>
      <c r="L19" s="37"/>
      <c r="M19" s="1"/>
      <c r="N19" s="2"/>
      <c r="O19" s="2"/>
      <c r="P19" s="2"/>
      <c r="Q19" s="2"/>
      <c r="R19" s="2"/>
      <c r="S19" s="2"/>
      <c r="T19" s="2"/>
      <c r="U19" s="3"/>
      <c r="V19" s="29"/>
      <c r="W19" s="29"/>
    </row>
    <row r="20" spans="1:23" ht="51.75" customHeight="1">
      <c r="A20" s="109">
        <f>1+A18</f>
        <v>6</v>
      </c>
      <c r="B20" s="107" t="s">
        <v>45</v>
      </c>
      <c r="C20" s="21" t="s">
        <v>7</v>
      </c>
      <c r="D20" s="22">
        <v>1</v>
      </c>
      <c r="E20" s="23" t="s">
        <v>10</v>
      </c>
      <c r="F20" s="24">
        <v>6</v>
      </c>
      <c r="G20" s="25" t="s">
        <v>11</v>
      </c>
      <c r="H20" s="26">
        <v>17.5</v>
      </c>
      <c r="I20" s="27">
        <f t="shared" si="2"/>
        <v>105</v>
      </c>
      <c r="J20" s="26">
        <v>0.668</v>
      </c>
      <c r="K20" s="26">
        <f t="shared" si="3"/>
        <v>70.14</v>
      </c>
      <c r="L20" s="28"/>
      <c r="M20" s="1"/>
      <c r="N20" s="2"/>
      <c r="O20" s="2"/>
      <c r="P20" s="2"/>
      <c r="Q20" s="2"/>
      <c r="R20" s="2"/>
      <c r="S20" s="2"/>
      <c r="T20" s="2"/>
      <c r="U20" s="3"/>
      <c r="V20" s="29"/>
      <c r="W20" s="29"/>
    </row>
    <row r="21" spans="1:23" ht="69" customHeight="1">
      <c r="A21" s="110"/>
      <c r="B21" s="108"/>
      <c r="C21" s="30" t="s">
        <v>16</v>
      </c>
      <c r="D21" s="31">
        <v>1</v>
      </c>
      <c r="E21" s="32" t="s">
        <v>10</v>
      </c>
      <c r="F21" s="33">
        <v>28</v>
      </c>
      <c r="G21" s="34" t="s">
        <v>30</v>
      </c>
      <c r="H21" s="35">
        <v>3</v>
      </c>
      <c r="I21" s="36">
        <f t="shared" si="2"/>
        <v>84</v>
      </c>
      <c r="J21" s="35">
        <v>0.376</v>
      </c>
      <c r="K21" s="81">
        <f t="shared" si="3"/>
        <v>31.58</v>
      </c>
      <c r="L21" s="37"/>
      <c r="M21" s="1"/>
      <c r="N21" s="2"/>
      <c r="O21" s="2"/>
      <c r="P21" s="2"/>
      <c r="Q21" s="2"/>
      <c r="R21" s="2"/>
      <c r="S21" s="2"/>
      <c r="T21" s="2"/>
      <c r="U21" s="3"/>
      <c r="V21" s="29"/>
      <c r="W21" s="29"/>
    </row>
    <row r="22" spans="1:23" ht="51" customHeight="1">
      <c r="A22" s="109">
        <f>1+A20</f>
        <v>7</v>
      </c>
      <c r="B22" s="107" t="s">
        <v>46</v>
      </c>
      <c r="C22" s="21" t="s">
        <v>7</v>
      </c>
      <c r="D22" s="22">
        <v>1</v>
      </c>
      <c r="E22" s="23" t="s">
        <v>10</v>
      </c>
      <c r="F22" s="24">
        <v>6</v>
      </c>
      <c r="G22" s="25" t="s">
        <v>11</v>
      </c>
      <c r="H22" s="26">
        <v>7.25</v>
      </c>
      <c r="I22" s="27">
        <f t="shared" si="2"/>
        <v>43.5</v>
      </c>
      <c r="J22" s="26">
        <v>0.668</v>
      </c>
      <c r="K22" s="26">
        <f t="shared" si="3"/>
        <v>29.06</v>
      </c>
      <c r="L22" s="28"/>
      <c r="M22" s="1"/>
      <c r="N22" s="2"/>
      <c r="O22" s="2"/>
      <c r="P22" s="2"/>
      <c r="Q22" s="2"/>
      <c r="R22" s="2"/>
      <c r="S22" s="2"/>
      <c r="T22" s="2"/>
      <c r="U22" s="3"/>
      <c r="V22" s="29"/>
      <c r="W22" s="29"/>
    </row>
    <row r="23" spans="1:23" ht="54" customHeight="1">
      <c r="A23" s="110"/>
      <c r="B23" s="108"/>
      <c r="C23" s="30" t="s">
        <v>16</v>
      </c>
      <c r="D23" s="31">
        <v>1</v>
      </c>
      <c r="E23" s="32" t="s">
        <v>10</v>
      </c>
      <c r="F23" s="33">
        <v>14</v>
      </c>
      <c r="G23" s="34" t="s">
        <v>30</v>
      </c>
      <c r="H23" s="35">
        <v>3</v>
      </c>
      <c r="I23" s="36">
        <f t="shared" si="2"/>
        <v>42</v>
      </c>
      <c r="J23" s="35">
        <v>0.376</v>
      </c>
      <c r="K23" s="81">
        <f t="shared" si="3"/>
        <v>15.79</v>
      </c>
      <c r="L23" s="3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12" ht="27.75" customHeight="1">
      <c r="A24" s="97" t="s">
        <v>13</v>
      </c>
      <c r="B24" s="98"/>
      <c r="C24" s="98"/>
      <c r="D24" s="98"/>
      <c r="E24" s="98"/>
      <c r="F24" s="98"/>
      <c r="G24" s="98"/>
      <c r="H24" s="98"/>
      <c r="I24" s="98"/>
      <c r="J24" s="99"/>
      <c r="K24" s="38">
        <f>SUM(K10:K23)</f>
        <v>2346.1099999999997</v>
      </c>
      <c r="L24" s="39" t="s">
        <v>9</v>
      </c>
    </row>
    <row r="25" spans="1:12" s="15" customFormat="1" ht="27.75" customHeight="1">
      <c r="A25" s="16"/>
      <c r="B25" s="41" t="s">
        <v>53</v>
      </c>
      <c r="C25" s="18"/>
      <c r="D25" s="19"/>
      <c r="E25" s="20"/>
      <c r="F25" s="19"/>
      <c r="G25" s="19"/>
      <c r="H25" s="19"/>
      <c r="I25" s="19"/>
      <c r="J25" s="19"/>
      <c r="K25" s="19"/>
      <c r="L25" s="14"/>
    </row>
    <row r="26" spans="1:23" ht="52.5" customHeight="1">
      <c r="A26" s="109">
        <v>8</v>
      </c>
      <c r="B26" s="107" t="s">
        <v>54</v>
      </c>
      <c r="C26" s="21" t="s">
        <v>7</v>
      </c>
      <c r="D26" s="22">
        <v>2</v>
      </c>
      <c r="E26" s="23" t="s">
        <v>10</v>
      </c>
      <c r="F26" s="24">
        <v>4</v>
      </c>
      <c r="G26" s="25" t="s">
        <v>11</v>
      </c>
      <c r="H26" s="26">
        <v>9.5</v>
      </c>
      <c r="I26" s="27">
        <f>ROUND(D26*F26*H26,2)</f>
        <v>76</v>
      </c>
      <c r="J26" s="26">
        <v>0.668</v>
      </c>
      <c r="K26" s="26">
        <f>ROUND(J26*I26,2)</f>
        <v>50.77</v>
      </c>
      <c r="L26" s="28"/>
      <c r="M26" s="1"/>
      <c r="N26" s="2"/>
      <c r="O26" s="2"/>
      <c r="P26" s="2"/>
      <c r="Q26" s="2"/>
      <c r="R26" s="2"/>
      <c r="S26" s="2"/>
      <c r="T26" s="2"/>
      <c r="U26" s="3"/>
      <c r="V26" s="29"/>
      <c r="W26" s="29"/>
    </row>
    <row r="27" spans="1:23" ht="46.5" customHeight="1">
      <c r="A27" s="110"/>
      <c r="B27" s="108"/>
      <c r="C27" s="30" t="s">
        <v>55</v>
      </c>
      <c r="D27" s="31">
        <v>2</v>
      </c>
      <c r="E27" s="32" t="s">
        <v>15</v>
      </c>
      <c r="F27" s="33">
        <v>17</v>
      </c>
      <c r="G27" s="34" t="s">
        <v>30</v>
      </c>
      <c r="H27" s="35">
        <v>3</v>
      </c>
      <c r="I27" s="36">
        <f>ROUND(D27*F27*H27,2)</f>
        <v>102</v>
      </c>
      <c r="J27" s="35">
        <v>0.376</v>
      </c>
      <c r="K27" s="81">
        <f>ROUND(J27*I27,2)</f>
        <v>38.35</v>
      </c>
      <c r="L27" s="37"/>
      <c r="M27" s="1"/>
      <c r="N27" s="2"/>
      <c r="O27" s="2"/>
      <c r="P27" s="2"/>
      <c r="Q27" s="2"/>
      <c r="R27" s="2"/>
      <c r="S27" s="2"/>
      <c r="T27" s="2"/>
      <c r="U27" s="3"/>
      <c r="V27" s="29"/>
      <c r="W27" s="29"/>
    </row>
    <row r="28" spans="1:23" ht="47.25" customHeight="1">
      <c r="A28" s="109">
        <v>9</v>
      </c>
      <c r="B28" s="107" t="s">
        <v>56</v>
      </c>
      <c r="C28" s="21" t="s">
        <v>7</v>
      </c>
      <c r="D28" s="22">
        <v>2</v>
      </c>
      <c r="E28" s="23" t="s">
        <v>10</v>
      </c>
      <c r="F28" s="24">
        <v>6</v>
      </c>
      <c r="G28" s="25" t="s">
        <v>11</v>
      </c>
      <c r="H28" s="26">
        <v>33</v>
      </c>
      <c r="I28" s="27">
        <f>ROUND(D28*F28*H28,2)</f>
        <v>396</v>
      </c>
      <c r="J28" s="26">
        <v>0.668</v>
      </c>
      <c r="K28" s="26">
        <f>ROUND(J28*I28,2)</f>
        <v>264.53</v>
      </c>
      <c r="L28" s="28"/>
      <c r="M28" s="1"/>
      <c r="N28" s="2"/>
      <c r="O28" s="2"/>
      <c r="P28" s="2"/>
      <c r="Q28" s="2"/>
      <c r="R28" s="2"/>
      <c r="S28" s="2"/>
      <c r="T28" s="2"/>
      <c r="U28" s="3"/>
      <c r="V28" s="29"/>
      <c r="W28" s="29"/>
    </row>
    <row r="29" spans="1:23" ht="51.75" customHeight="1">
      <c r="A29" s="110"/>
      <c r="B29" s="108"/>
      <c r="C29" s="30" t="s">
        <v>55</v>
      </c>
      <c r="D29" s="31">
        <v>2</v>
      </c>
      <c r="E29" s="32" t="s">
        <v>10</v>
      </c>
      <c r="F29" s="33">
        <v>65</v>
      </c>
      <c r="G29" s="34" t="s">
        <v>30</v>
      </c>
      <c r="H29" s="35">
        <v>3</v>
      </c>
      <c r="I29" s="36">
        <f>ROUND(D29*F29*H29,2)</f>
        <v>390</v>
      </c>
      <c r="J29" s="35">
        <v>0.376</v>
      </c>
      <c r="K29" s="81">
        <f>ROUND(J29*I29,2)</f>
        <v>146.64</v>
      </c>
      <c r="L29" s="37"/>
      <c r="M29" s="1"/>
      <c r="N29" s="2"/>
      <c r="O29" s="2"/>
      <c r="P29" s="2"/>
      <c r="Q29" s="2"/>
      <c r="R29" s="2"/>
      <c r="S29" s="2"/>
      <c r="T29" s="2"/>
      <c r="U29" s="3"/>
      <c r="V29" s="29"/>
      <c r="W29" s="29"/>
    </row>
    <row r="30" spans="1:12" ht="27.75" customHeight="1">
      <c r="A30" s="97" t="s">
        <v>13</v>
      </c>
      <c r="B30" s="98"/>
      <c r="C30" s="98"/>
      <c r="D30" s="98"/>
      <c r="E30" s="98"/>
      <c r="F30" s="98"/>
      <c r="G30" s="98"/>
      <c r="H30" s="98"/>
      <c r="I30" s="98"/>
      <c r="J30" s="99"/>
      <c r="K30" s="38">
        <f>SUM(K26:K29)</f>
        <v>500.28999999999996</v>
      </c>
      <c r="L30" s="39" t="s">
        <v>9</v>
      </c>
    </row>
  </sheetData>
  <sheetProtection/>
  <mergeCells count="25">
    <mergeCell ref="D7:F7"/>
    <mergeCell ref="A10:A11"/>
    <mergeCell ref="B10:B11"/>
    <mergeCell ref="A12:A13"/>
    <mergeCell ref="B12:B13"/>
    <mergeCell ref="A1:L1"/>
    <mergeCell ref="A3:L3"/>
    <mergeCell ref="A4:L4"/>
    <mergeCell ref="A5:L5"/>
    <mergeCell ref="A18:A19"/>
    <mergeCell ref="B18:B19"/>
    <mergeCell ref="A14:A15"/>
    <mergeCell ref="B14:B15"/>
    <mergeCell ref="A16:A17"/>
    <mergeCell ref="B16:B17"/>
    <mergeCell ref="A20:A21"/>
    <mergeCell ref="B20:B21"/>
    <mergeCell ref="A28:A29"/>
    <mergeCell ref="B28:B29"/>
    <mergeCell ref="A30:J30"/>
    <mergeCell ref="A22:A23"/>
    <mergeCell ref="B22:B23"/>
    <mergeCell ref="A24:J24"/>
    <mergeCell ref="A26:A27"/>
    <mergeCell ref="B26:B27"/>
  </mergeCells>
  <printOptions horizontalCentered="1"/>
  <pageMargins left="0.28" right="0.2" top="0.36" bottom="0.33" header="0.36" footer="0.33"/>
  <pageSetup horizontalDpi="600" verticalDpi="600" orientation="portrait" paperSize="9" scale="64" r:id="rId2"/>
  <headerFooter alignWithMargins="0">
    <oddFooter>&amp;C&amp;A&amp;RGGPS Sandasar Qasim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="75" zoomScaleSheetLayoutView="75" zoomScalePageLayoutView="0" workbookViewId="0" topLeftCell="A1">
      <selection activeCell="N9" sqref="N9"/>
    </sheetView>
  </sheetViews>
  <sheetFormatPr defaultColWidth="9.140625" defaultRowHeight="12.75"/>
  <cols>
    <col min="1" max="1" width="5.8515625" style="4" customWidth="1"/>
    <col min="2" max="2" width="20.8515625" style="4" bestFit="1" customWidth="1"/>
    <col min="3" max="3" width="11.7109375" style="4" bestFit="1" customWidth="1"/>
    <col min="4" max="4" width="4.421875" style="4" customWidth="1"/>
    <col min="5" max="5" width="2.28125" style="4" customWidth="1"/>
    <col min="6" max="6" width="4.421875" style="4" customWidth="1"/>
    <col min="7" max="7" width="7.7109375" style="4" bestFit="1" customWidth="1"/>
    <col min="8" max="8" width="11.421875" style="4" bestFit="1" customWidth="1"/>
    <col min="9" max="9" width="11.421875" style="4" customWidth="1"/>
    <col min="10" max="10" width="9.57421875" style="4" customWidth="1"/>
    <col min="11" max="11" width="11.140625" style="4" customWidth="1"/>
    <col min="12" max="12" width="42.140625" style="4" customWidth="1"/>
    <col min="13" max="14" width="9.140625" style="4" customWidth="1"/>
    <col min="15" max="16" width="2.57421875" style="4" customWidth="1"/>
    <col min="17" max="17" width="5.57421875" style="4" customWidth="1"/>
    <col min="18" max="16384" width="9.140625" style="4" customWidth="1"/>
  </cols>
  <sheetData>
    <row r="1" spans="1:12" ht="18">
      <c r="A1" s="102" t="s">
        <v>42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">
      <c r="A4" s="104" t="s">
        <v>14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5">
      <c r="A5" s="103" t="s">
        <v>69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ht="18" customHeight="1">
      <c r="L6" s="45" t="s">
        <v>83</v>
      </c>
    </row>
    <row r="7" spans="1:12" s="8" customFormat="1" ht="42.75" customHeight="1">
      <c r="A7" s="6" t="s">
        <v>0</v>
      </c>
      <c r="B7" s="7" t="s">
        <v>87</v>
      </c>
      <c r="C7" s="7" t="s">
        <v>86</v>
      </c>
      <c r="D7" s="100" t="s">
        <v>12</v>
      </c>
      <c r="E7" s="114"/>
      <c r="F7" s="101"/>
      <c r="G7" s="7" t="s">
        <v>31</v>
      </c>
      <c r="H7" s="7" t="s">
        <v>67</v>
      </c>
      <c r="I7" s="7" t="s">
        <v>6</v>
      </c>
      <c r="J7" s="7" t="s">
        <v>5</v>
      </c>
      <c r="K7" s="7" t="s">
        <v>3</v>
      </c>
      <c r="L7" s="7" t="s">
        <v>4</v>
      </c>
    </row>
    <row r="8" spans="1:12" s="15" customFormat="1" ht="24.75" customHeight="1">
      <c r="A8" s="9" t="s">
        <v>18</v>
      </c>
      <c r="B8" s="9" t="s">
        <v>19</v>
      </c>
      <c r="C8" s="10" t="s">
        <v>20</v>
      </c>
      <c r="D8" s="91" t="s">
        <v>21</v>
      </c>
      <c r="E8" s="20"/>
      <c r="F8" s="14" t="s">
        <v>22</v>
      </c>
      <c r="G8" s="9" t="s">
        <v>23</v>
      </c>
      <c r="H8" s="9" t="s">
        <v>24</v>
      </c>
      <c r="I8" s="9" t="s">
        <v>25</v>
      </c>
      <c r="J8" s="9" t="s">
        <v>26</v>
      </c>
      <c r="K8" s="9" t="s">
        <v>27</v>
      </c>
      <c r="L8" s="14" t="s">
        <v>28</v>
      </c>
    </row>
    <row r="9" spans="1:12" s="15" customFormat="1" ht="47.25" customHeight="1">
      <c r="A9" s="16"/>
      <c r="B9" s="17" t="s">
        <v>34</v>
      </c>
      <c r="C9" s="18"/>
      <c r="D9" s="19"/>
      <c r="E9" s="90"/>
      <c r="F9" s="19"/>
      <c r="G9" s="19"/>
      <c r="H9" s="19"/>
      <c r="I9" s="19"/>
      <c r="J9" s="19"/>
      <c r="K9" s="19"/>
      <c r="L9" s="14"/>
    </row>
    <row r="10" spans="1:23" ht="47.25" customHeight="1">
      <c r="A10" s="109">
        <v>1</v>
      </c>
      <c r="B10" s="115" t="s">
        <v>57</v>
      </c>
      <c r="C10" s="21" t="s">
        <v>7</v>
      </c>
      <c r="D10" s="22">
        <v>2</v>
      </c>
      <c r="E10" s="23" t="s">
        <v>10</v>
      </c>
      <c r="F10" s="24">
        <v>4</v>
      </c>
      <c r="G10" s="24" t="s">
        <v>11</v>
      </c>
      <c r="H10" s="26">
        <v>11.58</v>
      </c>
      <c r="I10" s="26">
        <f aca="true" t="shared" si="0" ref="I10:I15">ROUND(D10*F10*H10,2)</f>
        <v>92.64</v>
      </c>
      <c r="J10" s="27">
        <v>0.668</v>
      </c>
      <c r="K10" s="26">
        <f aca="true" t="shared" si="1" ref="K10:K15">ROUND(J10*I10,2)</f>
        <v>61.88</v>
      </c>
      <c r="L10" s="28"/>
      <c r="M10" s="1"/>
      <c r="N10" s="2"/>
      <c r="O10" s="2"/>
      <c r="P10" s="2"/>
      <c r="Q10" s="2"/>
      <c r="R10" s="2"/>
      <c r="S10" s="2"/>
      <c r="T10" s="2"/>
      <c r="U10" s="3"/>
      <c r="V10" s="29"/>
      <c r="W10" s="29"/>
    </row>
    <row r="11" spans="1:23" ht="47.25" customHeight="1">
      <c r="A11" s="117"/>
      <c r="B11" s="116"/>
      <c r="C11" s="42" t="s">
        <v>58</v>
      </c>
      <c r="D11" s="84">
        <v>2</v>
      </c>
      <c r="E11" s="85" t="s">
        <v>10</v>
      </c>
      <c r="F11" s="86">
        <v>19</v>
      </c>
      <c r="G11" s="34" t="s">
        <v>30</v>
      </c>
      <c r="H11" s="81">
        <v>2.5</v>
      </c>
      <c r="I11" s="87">
        <f>ROUND(D11*F11*H11,2)</f>
        <v>95</v>
      </c>
      <c r="J11" s="81">
        <v>0.376</v>
      </c>
      <c r="K11" s="81">
        <f>ROUND(J11*I11,2)</f>
        <v>35.72</v>
      </c>
      <c r="L11" s="37"/>
      <c r="M11" s="1"/>
      <c r="N11" s="2"/>
      <c r="O11" s="2"/>
      <c r="P11" s="2"/>
      <c r="Q11" s="2"/>
      <c r="R11" s="2"/>
      <c r="S11" s="2"/>
      <c r="T11" s="2"/>
      <c r="U11" s="3"/>
      <c r="V11" s="29"/>
      <c r="W11" s="29"/>
    </row>
    <row r="12" spans="1:23" ht="48.75" customHeight="1">
      <c r="A12" s="109">
        <f>1+A10</f>
        <v>2</v>
      </c>
      <c r="B12" s="107" t="s">
        <v>59</v>
      </c>
      <c r="C12" s="21" t="s">
        <v>7</v>
      </c>
      <c r="D12" s="22">
        <v>3</v>
      </c>
      <c r="E12" s="23" t="s">
        <v>10</v>
      </c>
      <c r="F12" s="24">
        <v>4</v>
      </c>
      <c r="G12" s="25" t="s">
        <v>11</v>
      </c>
      <c r="H12" s="26">
        <v>9.33</v>
      </c>
      <c r="I12" s="27">
        <f t="shared" si="0"/>
        <v>111.96</v>
      </c>
      <c r="J12" s="26">
        <v>0.668</v>
      </c>
      <c r="K12" s="26">
        <f t="shared" si="1"/>
        <v>74.79</v>
      </c>
      <c r="L12" s="28"/>
      <c r="M12" s="1"/>
      <c r="N12" s="2"/>
      <c r="O12" s="2"/>
      <c r="P12" s="2"/>
      <c r="Q12" s="2"/>
      <c r="R12" s="2"/>
      <c r="S12" s="2"/>
      <c r="T12" s="2"/>
      <c r="U12" s="3"/>
      <c r="V12" s="29"/>
      <c r="W12" s="29"/>
    </row>
    <row r="13" spans="1:23" ht="48.75" customHeight="1">
      <c r="A13" s="110"/>
      <c r="B13" s="108"/>
      <c r="C13" s="30" t="s">
        <v>58</v>
      </c>
      <c r="D13" s="88">
        <v>3</v>
      </c>
      <c r="E13" s="89" t="s">
        <v>10</v>
      </c>
      <c r="F13" s="80">
        <v>16</v>
      </c>
      <c r="G13" s="34" t="s">
        <v>30</v>
      </c>
      <c r="H13" s="35">
        <v>2.5</v>
      </c>
      <c r="I13" s="36">
        <f t="shared" si="0"/>
        <v>120</v>
      </c>
      <c r="J13" s="35">
        <v>0.376</v>
      </c>
      <c r="K13" s="81">
        <f t="shared" si="1"/>
        <v>45.12</v>
      </c>
      <c r="L13" s="37"/>
      <c r="M13" s="1"/>
      <c r="N13" s="2"/>
      <c r="O13" s="2"/>
      <c r="P13" s="2"/>
      <c r="Q13" s="2"/>
      <c r="R13" s="2"/>
      <c r="S13" s="2"/>
      <c r="T13" s="2"/>
      <c r="U13" s="3"/>
      <c r="V13" s="29"/>
      <c r="W13" s="29"/>
    </row>
    <row r="14" spans="1:23" ht="48.75" customHeight="1">
      <c r="A14" s="109">
        <f>1+A12</f>
        <v>3</v>
      </c>
      <c r="B14" s="107" t="s">
        <v>60</v>
      </c>
      <c r="C14" s="21" t="s">
        <v>7</v>
      </c>
      <c r="D14" s="22">
        <v>1</v>
      </c>
      <c r="E14" s="23" t="s">
        <v>10</v>
      </c>
      <c r="F14" s="24">
        <v>4</v>
      </c>
      <c r="G14" s="25" t="s">
        <v>11</v>
      </c>
      <c r="H14" s="26">
        <v>6.58</v>
      </c>
      <c r="I14" s="27">
        <f t="shared" si="0"/>
        <v>26.32</v>
      </c>
      <c r="J14" s="26">
        <v>0.668</v>
      </c>
      <c r="K14" s="26">
        <f t="shared" si="1"/>
        <v>17.58</v>
      </c>
      <c r="L14" s="28"/>
      <c r="M14" s="1"/>
      <c r="N14" s="2"/>
      <c r="O14" s="2"/>
      <c r="P14" s="2"/>
      <c r="Q14" s="2"/>
      <c r="R14" s="2"/>
      <c r="S14" s="2"/>
      <c r="T14" s="2"/>
      <c r="U14" s="3"/>
      <c r="V14" s="29"/>
      <c r="W14" s="29"/>
    </row>
    <row r="15" spans="1:23" ht="48.75" customHeight="1">
      <c r="A15" s="110"/>
      <c r="B15" s="108"/>
      <c r="C15" s="30" t="s">
        <v>58</v>
      </c>
      <c r="D15" s="88">
        <v>1</v>
      </c>
      <c r="E15" s="89" t="s">
        <v>10</v>
      </c>
      <c r="F15" s="80">
        <v>10</v>
      </c>
      <c r="G15" s="34" t="s">
        <v>30</v>
      </c>
      <c r="H15" s="35">
        <v>2.5</v>
      </c>
      <c r="I15" s="36">
        <f t="shared" si="0"/>
        <v>25</v>
      </c>
      <c r="J15" s="35">
        <v>0.376</v>
      </c>
      <c r="K15" s="81">
        <f t="shared" si="1"/>
        <v>9.4</v>
      </c>
      <c r="L15" s="3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12" ht="48.75" customHeight="1">
      <c r="A16" s="97" t="s">
        <v>13</v>
      </c>
      <c r="B16" s="98"/>
      <c r="C16" s="98"/>
      <c r="D16" s="98"/>
      <c r="E16" s="98"/>
      <c r="F16" s="98"/>
      <c r="G16" s="98"/>
      <c r="H16" s="98"/>
      <c r="I16" s="98"/>
      <c r="J16" s="99"/>
      <c r="K16" s="38">
        <f>SUM(K10:K15)</f>
        <v>244.48999999999998</v>
      </c>
      <c r="L16" s="39" t="s">
        <v>9</v>
      </c>
    </row>
    <row r="17" spans="1:12" s="15" customFormat="1" ht="47.25" customHeight="1">
      <c r="A17" s="16"/>
      <c r="B17" s="17" t="s">
        <v>61</v>
      </c>
      <c r="C17" s="18"/>
      <c r="D17" s="19"/>
      <c r="E17" s="20"/>
      <c r="F17" s="19"/>
      <c r="G17" s="19"/>
      <c r="H17" s="19"/>
      <c r="I17" s="19"/>
      <c r="J17" s="19"/>
      <c r="K17" s="19"/>
      <c r="L17" s="14"/>
    </row>
    <row r="18" spans="1:23" ht="47.25" customHeight="1">
      <c r="A18" s="109">
        <v>4</v>
      </c>
      <c r="B18" s="82" t="s">
        <v>7</v>
      </c>
      <c r="C18" s="21"/>
      <c r="D18" s="22">
        <v>6</v>
      </c>
      <c r="E18" s="23" t="s">
        <v>10</v>
      </c>
      <c r="F18" s="24">
        <v>4</v>
      </c>
      <c r="G18" s="25" t="s">
        <v>11</v>
      </c>
      <c r="H18" s="26">
        <v>10.5</v>
      </c>
      <c r="I18" s="27">
        <f>ROUND(D18*F18*H18,2)</f>
        <v>252</v>
      </c>
      <c r="J18" s="26">
        <v>0.668</v>
      </c>
      <c r="K18" s="26">
        <f>ROUND(J18*I18,2)</f>
        <v>168.34</v>
      </c>
      <c r="L18" s="28"/>
      <c r="M18" s="1"/>
      <c r="N18" s="2"/>
      <c r="O18" s="2"/>
      <c r="P18" s="2"/>
      <c r="Q18" s="2"/>
      <c r="R18" s="2"/>
      <c r="S18" s="2"/>
      <c r="T18" s="2"/>
      <c r="U18" s="3"/>
      <c r="V18" s="29"/>
      <c r="W18" s="29"/>
    </row>
    <row r="19" spans="1:23" ht="47.25" customHeight="1">
      <c r="A19" s="117"/>
      <c r="B19" s="83" t="s">
        <v>29</v>
      </c>
      <c r="C19" s="42"/>
      <c r="D19" s="84">
        <v>6</v>
      </c>
      <c r="E19" s="85" t="s">
        <v>10</v>
      </c>
      <c r="F19" s="86">
        <v>18</v>
      </c>
      <c r="G19" s="34" t="s">
        <v>30</v>
      </c>
      <c r="H19" s="81">
        <v>2.5</v>
      </c>
      <c r="I19" s="87">
        <f>ROUND(D19*F19*H19,2)</f>
        <v>270</v>
      </c>
      <c r="J19" s="81">
        <v>0.376</v>
      </c>
      <c r="K19" s="81">
        <f>ROUND(J19*I19,2)</f>
        <v>101.52</v>
      </c>
      <c r="L19" s="37"/>
      <c r="M19" s="1"/>
      <c r="N19" s="2"/>
      <c r="O19" s="2"/>
      <c r="P19" s="2"/>
      <c r="Q19" s="2"/>
      <c r="R19" s="2"/>
      <c r="S19" s="2"/>
      <c r="T19" s="2"/>
      <c r="U19" s="3"/>
      <c r="V19" s="29"/>
      <c r="W19" s="29"/>
    </row>
    <row r="20" spans="1:12" ht="48.75" customHeight="1">
      <c r="A20" s="97" t="s">
        <v>13</v>
      </c>
      <c r="B20" s="98"/>
      <c r="C20" s="98"/>
      <c r="D20" s="98"/>
      <c r="E20" s="98"/>
      <c r="F20" s="98"/>
      <c r="G20" s="98"/>
      <c r="H20" s="98"/>
      <c r="I20" s="98"/>
      <c r="J20" s="99"/>
      <c r="K20" s="38">
        <f>SUM(K18:K19)</f>
        <v>269.86</v>
      </c>
      <c r="L20" s="39" t="s">
        <v>9</v>
      </c>
    </row>
    <row r="21" spans="1:12" s="15" customFormat="1" ht="47.25" customHeight="1">
      <c r="A21" s="16"/>
      <c r="B21" s="17" t="s">
        <v>62</v>
      </c>
      <c r="C21" s="18"/>
      <c r="D21" s="19"/>
      <c r="E21" s="20"/>
      <c r="F21" s="19"/>
      <c r="G21" s="19"/>
      <c r="H21" s="19"/>
      <c r="I21" s="19"/>
      <c r="J21" s="19"/>
      <c r="K21" s="19"/>
      <c r="L21" s="14"/>
    </row>
    <row r="22" spans="1:23" ht="47.25" customHeight="1">
      <c r="A22" s="109">
        <v>5</v>
      </c>
      <c r="B22" s="115" t="s">
        <v>57</v>
      </c>
      <c r="C22" s="21" t="s">
        <v>7</v>
      </c>
      <c r="D22" s="22">
        <v>2</v>
      </c>
      <c r="E22" s="23" t="s">
        <v>10</v>
      </c>
      <c r="F22" s="24">
        <v>6</v>
      </c>
      <c r="G22" s="25" t="s">
        <v>11</v>
      </c>
      <c r="H22" s="26">
        <v>11.58</v>
      </c>
      <c r="I22" s="27">
        <f aca="true" t="shared" si="2" ref="I22:I27">ROUND(D22*F22*H22,2)</f>
        <v>138.96</v>
      </c>
      <c r="J22" s="26">
        <v>0.668</v>
      </c>
      <c r="K22" s="26">
        <f aca="true" t="shared" si="3" ref="K22:K27">ROUND(J22*I22,2)</f>
        <v>92.83</v>
      </c>
      <c r="L22" s="28"/>
      <c r="M22" s="1"/>
      <c r="N22" s="2"/>
      <c r="O22" s="2"/>
      <c r="P22" s="2"/>
      <c r="Q22" s="2"/>
      <c r="R22" s="2"/>
      <c r="S22" s="2"/>
      <c r="T22" s="2"/>
      <c r="U22" s="3"/>
      <c r="V22" s="29"/>
      <c r="W22" s="29"/>
    </row>
    <row r="23" spans="1:23" ht="47.25" customHeight="1">
      <c r="A23" s="117"/>
      <c r="B23" s="116"/>
      <c r="C23" s="42" t="s">
        <v>58</v>
      </c>
      <c r="D23" s="84">
        <v>2</v>
      </c>
      <c r="E23" s="85" t="s">
        <v>10</v>
      </c>
      <c r="F23" s="86">
        <v>19</v>
      </c>
      <c r="G23" s="34" t="s">
        <v>30</v>
      </c>
      <c r="H23" s="81">
        <v>2.5</v>
      </c>
      <c r="I23" s="87">
        <f t="shared" si="2"/>
        <v>95</v>
      </c>
      <c r="J23" s="81">
        <v>0.376</v>
      </c>
      <c r="K23" s="81">
        <f t="shared" si="3"/>
        <v>35.72</v>
      </c>
      <c r="L23" s="37"/>
      <c r="M23" s="1"/>
      <c r="N23" s="2"/>
      <c r="O23" s="2"/>
      <c r="P23" s="2"/>
      <c r="Q23" s="2"/>
      <c r="R23" s="2"/>
      <c r="S23" s="2"/>
      <c r="T23" s="2"/>
      <c r="U23" s="3"/>
      <c r="V23" s="29"/>
      <c r="W23" s="29"/>
    </row>
    <row r="24" spans="1:23" ht="48.75" customHeight="1">
      <c r="A24" s="109">
        <f>1+A22</f>
        <v>6</v>
      </c>
      <c r="B24" s="107" t="s">
        <v>59</v>
      </c>
      <c r="C24" s="21" t="s">
        <v>7</v>
      </c>
      <c r="D24" s="22">
        <v>3</v>
      </c>
      <c r="E24" s="23" t="s">
        <v>10</v>
      </c>
      <c r="F24" s="24">
        <v>6</v>
      </c>
      <c r="G24" s="25" t="s">
        <v>11</v>
      </c>
      <c r="H24" s="26">
        <v>9.33</v>
      </c>
      <c r="I24" s="27">
        <f t="shared" si="2"/>
        <v>167.94</v>
      </c>
      <c r="J24" s="26">
        <v>0.668</v>
      </c>
      <c r="K24" s="26">
        <f t="shared" si="3"/>
        <v>112.18</v>
      </c>
      <c r="L24" s="28"/>
      <c r="M24" s="1"/>
      <c r="N24" s="2"/>
      <c r="O24" s="2"/>
      <c r="P24" s="2"/>
      <c r="Q24" s="2"/>
      <c r="R24" s="2"/>
      <c r="S24" s="2"/>
      <c r="T24" s="2"/>
      <c r="U24" s="3"/>
      <c r="V24" s="29"/>
      <c r="W24" s="29"/>
    </row>
    <row r="25" spans="1:23" ht="48.75" customHeight="1">
      <c r="A25" s="110"/>
      <c r="B25" s="108"/>
      <c r="C25" s="30" t="s">
        <v>58</v>
      </c>
      <c r="D25" s="88">
        <v>3</v>
      </c>
      <c r="E25" s="89" t="s">
        <v>10</v>
      </c>
      <c r="F25" s="80">
        <v>16</v>
      </c>
      <c r="G25" s="34" t="s">
        <v>30</v>
      </c>
      <c r="H25" s="35">
        <v>2.5</v>
      </c>
      <c r="I25" s="36">
        <f t="shared" si="2"/>
        <v>120</v>
      </c>
      <c r="J25" s="35">
        <v>0.376</v>
      </c>
      <c r="K25" s="81">
        <f t="shared" si="3"/>
        <v>45.12</v>
      </c>
      <c r="L25" s="37"/>
      <c r="M25" s="1"/>
      <c r="N25" s="2"/>
      <c r="O25" s="2"/>
      <c r="P25" s="2"/>
      <c r="Q25" s="2"/>
      <c r="R25" s="2"/>
      <c r="S25" s="2"/>
      <c r="T25" s="2"/>
      <c r="U25" s="3"/>
      <c r="V25" s="29"/>
      <c r="W25" s="29"/>
    </row>
    <row r="26" spans="1:23" ht="48.75" customHeight="1">
      <c r="A26" s="109">
        <f>1+A24</f>
        <v>7</v>
      </c>
      <c r="B26" s="107" t="s">
        <v>60</v>
      </c>
      <c r="C26" s="21" t="s">
        <v>7</v>
      </c>
      <c r="D26" s="22">
        <v>1</v>
      </c>
      <c r="E26" s="23" t="s">
        <v>10</v>
      </c>
      <c r="F26" s="24">
        <v>6</v>
      </c>
      <c r="G26" s="25" t="s">
        <v>11</v>
      </c>
      <c r="H26" s="26">
        <v>6.58</v>
      </c>
      <c r="I26" s="27">
        <f t="shared" si="2"/>
        <v>39.48</v>
      </c>
      <c r="J26" s="26">
        <v>0.668</v>
      </c>
      <c r="K26" s="26">
        <f t="shared" si="3"/>
        <v>26.37</v>
      </c>
      <c r="L26" s="28"/>
      <c r="M26" s="1"/>
      <c r="N26" s="2"/>
      <c r="O26" s="2"/>
      <c r="P26" s="2"/>
      <c r="Q26" s="2"/>
      <c r="R26" s="2"/>
      <c r="S26" s="2"/>
      <c r="T26" s="2"/>
      <c r="U26" s="3"/>
      <c r="V26" s="29"/>
      <c r="W26" s="29"/>
    </row>
    <row r="27" spans="1:23" ht="48.75" customHeight="1">
      <c r="A27" s="110"/>
      <c r="B27" s="108"/>
      <c r="C27" s="30" t="s">
        <v>58</v>
      </c>
      <c r="D27" s="88">
        <v>1</v>
      </c>
      <c r="E27" s="89" t="s">
        <v>10</v>
      </c>
      <c r="F27" s="80">
        <v>10</v>
      </c>
      <c r="G27" s="34" t="s">
        <v>30</v>
      </c>
      <c r="H27" s="35">
        <v>2.5</v>
      </c>
      <c r="I27" s="36">
        <f t="shared" si="2"/>
        <v>25</v>
      </c>
      <c r="J27" s="35">
        <v>0.376</v>
      </c>
      <c r="K27" s="81">
        <f t="shared" si="3"/>
        <v>9.4</v>
      </c>
      <c r="L27" s="3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12" ht="48.75" customHeight="1">
      <c r="A28" s="97" t="s">
        <v>13</v>
      </c>
      <c r="B28" s="98"/>
      <c r="C28" s="98"/>
      <c r="D28" s="98"/>
      <c r="E28" s="98"/>
      <c r="F28" s="98"/>
      <c r="G28" s="98"/>
      <c r="H28" s="98"/>
      <c r="I28" s="98"/>
      <c r="J28" s="99"/>
      <c r="K28" s="38">
        <f>SUM(K22:K27)</f>
        <v>321.62</v>
      </c>
      <c r="L28" s="39" t="s">
        <v>9</v>
      </c>
    </row>
  </sheetData>
  <sheetProtection/>
  <mergeCells count="21">
    <mergeCell ref="A24:A25"/>
    <mergeCell ref="A18:A19"/>
    <mergeCell ref="A26:A27"/>
    <mergeCell ref="B26:B27"/>
    <mergeCell ref="D7:F7"/>
    <mergeCell ref="A12:A13"/>
    <mergeCell ref="B12:B13"/>
    <mergeCell ref="A14:A15"/>
    <mergeCell ref="B14:B15"/>
    <mergeCell ref="A22:A23"/>
    <mergeCell ref="B22:B23"/>
    <mergeCell ref="B24:B25"/>
    <mergeCell ref="A1:L1"/>
    <mergeCell ref="A3:L3"/>
    <mergeCell ref="A4:L4"/>
    <mergeCell ref="A5:L5"/>
    <mergeCell ref="A28:J28"/>
    <mergeCell ref="B10:B11"/>
    <mergeCell ref="A10:A11"/>
    <mergeCell ref="A20:J20"/>
    <mergeCell ref="A16:J16"/>
  </mergeCells>
  <printOptions horizontalCentered="1"/>
  <pageMargins left="0.41" right="0.17" top="0.45" bottom="0.3" header="0.34" footer="0.25"/>
  <pageSetup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 Ashraf</dc:creator>
  <cp:keywords/>
  <dc:description/>
  <cp:lastModifiedBy>Manoj</cp:lastModifiedBy>
  <cp:lastPrinted>2007-03-11T07:59:10Z</cp:lastPrinted>
  <dcterms:created xsi:type="dcterms:W3CDTF">2006-12-03T12:33:02Z</dcterms:created>
  <dcterms:modified xsi:type="dcterms:W3CDTF">2016-10-22T11:50:17Z</dcterms:modified>
  <cp:category/>
  <cp:version/>
  <cp:contentType/>
  <cp:contentStatus/>
</cp:coreProperties>
</file>